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ula\Dropbox\KPH\veröffentlichungen\Diagnostik_ERT_mitElfi\"/>
    </mc:Choice>
  </mc:AlternateContent>
  <bookViews>
    <workbookView xWindow="0" yWindow="30" windowWidth="16380" windowHeight="12405" activeTab="1"/>
  </bookViews>
  <sheets>
    <sheet name="Skalen" sheetId="4" r:id="rId1"/>
    <sheet name="Faktoren" sheetId="1" r:id="rId2"/>
    <sheet name="Normen" sheetId="3" r:id="rId3"/>
  </sheets>
  <calcPr calcId="171027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C8" i="1" l="1"/>
  <c r="C9" i="1"/>
  <c r="C10" i="1"/>
  <c r="C11" i="1"/>
  <c r="C12" i="1"/>
  <c r="C7" i="1"/>
  <c r="B8" i="1"/>
  <c r="B9" i="1"/>
  <c r="B10" i="1"/>
  <c r="B11" i="1"/>
  <c r="B12" i="1"/>
  <c r="E7" i="1" l="1"/>
  <c r="E8" i="1"/>
  <c r="E9" i="1"/>
  <c r="E10" i="1"/>
  <c r="E11" i="1"/>
  <c r="B7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C14" i="1"/>
  <c r="C15" i="1"/>
  <c r="C16" i="1"/>
  <c r="C17" i="1"/>
  <c r="C18" i="1"/>
  <c r="C19" i="1"/>
  <c r="C20" i="1"/>
  <c r="C21" i="1"/>
  <c r="C22" i="1"/>
  <c r="C23" i="1"/>
  <c r="C24" i="1"/>
  <c r="C13" i="1"/>
  <c r="I22" i="1" l="1"/>
  <c r="I14" i="1"/>
  <c r="I10" i="1"/>
  <c r="I13" i="1"/>
  <c r="I21" i="1"/>
  <c r="I17" i="1"/>
  <c r="I12" i="1"/>
  <c r="I9" i="1"/>
  <c r="I20" i="1"/>
  <c r="I8" i="1"/>
  <c r="I18" i="1"/>
  <c r="I24" i="1"/>
  <c r="I16" i="1"/>
  <c r="I23" i="1"/>
  <c r="I19" i="1"/>
  <c r="I15" i="1"/>
  <c r="I11" i="1"/>
  <c r="I7" i="1"/>
  <c r="B13" i="1"/>
  <c r="B14" i="1"/>
  <c r="B15" i="1"/>
  <c r="B16" i="1"/>
  <c r="B17" i="1"/>
  <c r="B18" i="1" l="1"/>
  <c r="B19" i="1"/>
  <c r="B20" i="1"/>
  <c r="B21" i="1"/>
  <c r="B22" i="1"/>
  <c r="B23" i="1"/>
  <c r="B24" i="1"/>
  <c r="B1" i="1"/>
</calcChain>
</file>

<file path=xl/sharedStrings.xml><?xml version="1.0" encoding="utf-8"?>
<sst xmlns="http://schemas.openxmlformats.org/spreadsheetml/2006/main" count="252" uniqueCount="169">
  <si>
    <t>PR</t>
  </si>
  <si>
    <t>Skalenwerte ERT 0+</t>
  </si>
  <si>
    <t>Datum:</t>
  </si>
  <si>
    <t>Vergleichen</t>
  </si>
  <si>
    <t>Klassifizieren</t>
  </si>
  <si>
    <t>Seriation</t>
  </si>
  <si>
    <t>Raumlage  auditiv-verbal</t>
  </si>
  <si>
    <t>Räumliche Beziehungen</t>
  </si>
  <si>
    <t>Serialität</t>
  </si>
  <si>
    <t>Einszueins-zuordnung</t>
  </si>
  <si>
    <t>Mengen  vergleichen</t>
  </si>
  <si>
    <t>Seriation von Mengen</t>
  </si>
  <si>
    <t>Phonol. Bewusstheit-Mengen</t>
  </si>
  <si>
    <t>Menge-Zahl-Zuordnung</t>
  </si>
  <si>
    <t>zahl-Menge-Zuordnung</t>
  </si>
  <si>
    <t>Arabische Zahlen erkennen</t>
  </si>
  <si>
    <t>Anwendung</t>
  </si>
  <si>
    <t>Nr.</t>
  </si>
  <si>
    <t>Maximalwerte</t>
  </si>
  <si>
    <t>Kritische Werte</t>
  </si>
  <si>
    <t>≤3</t>
  </si>
  <si>
    <t>≤2</t>
  </si>
  <si>
    <t>≤1</t>
  </si>
  <si>
    <t>≤4</t>
  </si>
  <si>
    <t>Faktorenwerte ERT 0+</t>
  </si>
  <si>
    <r>
      <t>≤</t>
    </r>
    <r>
      <rPr>
        <sz val="10"/>
        <rFont val="Arial"/>
        <family val="2"/>
      </rPr>
      <t>17</t>
    </r>
  </si>
  <si>
    <r>
      <t>≤</t>
    </r>
    <r>
      <rPr>
        <sz val="10"/>
        <rFont val="Arial"/>
        <family val="2"/>
      </rPr>
      <t>12</t>
    </r>
  </si>
  <si>
    <r>
      <t>≤</t>
    </r>
    <r>
      <rPr>
        <sz val="10"/>
        <rFont val="Arial"/>
        <family val="2"/>
      </rPr>
      <t>22</t>
    </r>
  </si>
  <si>
    <r>
      <t>≤</t>
    </r>
    <r>
      <rPr>
        <sz val="10"/>
        <rFont val="Arial"/>
        <family val="2"/>
      </rPr>
      <t>53</t>
    </r>
  </si>
  <si>
    <r>
      <t>≤</t>
    </r>
    <r>
      <rPr>
        <sz val="10"/>
        <rFont val="Arial"/>
        <family val="2"/>
      </rPr>
      <t>16</t>
    </r>
  </si>
  <si>
    <t>Rohwert</t>
  </si>
  <si>
    <t>Anfang der 1. Schulstufe</t>
  </si>
  <si>
    <t>PR-Band</t>
  </si>
  <si>
    <t>T-Wert</t>
  </si>
  <si>
    <t>13 - 14</t>
  </si>
  <si>
    <t>15 - 16</t>
  </si>
  <si>
    <t>17 - 18</t>
  </si>
  <si>
    <t>25 - 26</t>
  </si>
  <si>
    <t>13 -14</t>
  </si>
  <si>
    <t>27 - 29</t>
  </si>
  <si>
    <t>30 - 33</t>
  </si>
  <si>
    <t>34 - 37</t>
  </si>
  <si>
    <t>19 - 20</t>
  </si>
  <si>
    <t>21 - 24</t>
  </si>
  <si>
    <t>38 - 42</t>
  </si>
  <si>
    <t>43 - 48</t>
  </si>
  <si>
    <t>49 - 50</t>
  </si>
  <si>
    <t>28 - 31</t>
  </si>
  <si>
    <t>51 - 57</t>
  </si>
  <si>
    <t>58 - 63</t>
  </si>
  <si>
    <t>64 - 69</t>
  </si>
  <si>
    <t>70 - 77</t>
  </si>
  <si>
    <t>78 - 84</t>
  </si>
  <si>
    <t>85 - 92</t>
  </si>
  <si>
    <t>93 - 96</t>
  </si>
  <si>
    <t>97 - 100</t>
  </si>
  <si>
    <t>Schule:</t>
  </si>
  <si>
    <t>Anna</t>
  </si>
  <si>
    <t>Cesar</t>
  </si>
  <si>
    <t>Dora</t>
  </si>
  <si>
    <t>Emil</t>
  </si>
  <si>
    <t>Friedrich</t>
  </si>
  <si>
    <t>Gabriele</t>
  </si>
  <si>
    <t>Heidi</t>
  </si>
  <si>
    <t>Isidor</t>
  </si>
  <si>
    <t>Josef</t>
  </si>
  <si>
    <t>Karin</t>
  </si>
  <si>
    <t>Ludwig</t>
  </si>
  <si>
    <t>Max</t>
  </si>
  <si>
    <t>Nina</t>
  </si>
  <si>
    <t>Otto</t>
  </si>
  <si>
    <t>Paula</t>
  </si>
  <si>
    <t>Quirin</t>
  </si>
  <si>
    <t>Rudolf</t>
  </si>
  <si>
    <t>Berta</t>
  </si>
  <si>
    <t>Kognitive Grundfähigkeiten (Summe A1 – A6)</t>
  </si>
  <si>
    <t>14 - 17</t>
  </si>
  <si>
    <t>18 - 21</t>
  </si>
  <si>
    <t>25 - 32</t>
  </si>
  <si>
    <t>33 - 45</t>
  </si>
  <si>
    <t>46 - 58</t>
  </si>
  <si>
    <t>59 - 73</t>
  </si>
  <si>
    <t>74 - 88</t>
  </si>
  <si>
    <t xml:space="preserve"> 89 - 100</t>
  </si>
  <si>
    <t xml:space="preserve">Mengen-Wissen (Summe B7 –  B10) </t>
  </si>
  <si>
    <t>1 - 2</t>
  </si>
  <si>
    <t>3 - 4</t>
  </si>
  <si>
    <t>5 - 6</t>
  </si>
  <si>
    <t>7 - 8</t>
  </si>
  <si>
    <t>9 - 13</t>
  </si>
  <si>
    <t>3 - 6</t>
  </si>
  <si>
    <t>7 - 10</t>
  </si>
  <si>
    <t>11 - 16</t>
  </si>
  <si>
    <t>17 - 26</t>
  </si>
  <si>
    <t>27 - 38</t>
  </si>
  <si>
    <t>39 - 54</t>
  </si>
  <si>
    <t>55 - 76</t>
  </si>
  <si>
    <t>77 - 100</t>
  </si>
  <si>
    <t>19</t>
  </si>
  <si>
    <t>29</t>
  </si>
  <si>
    <t>39</t>
  </si>
  <si>
    <t>49</t>
  </si>
  <si>
    <t>22</t>
  </si>
  <si>
    <t>24</t>
  </si>
  <si>
    <t>26</t>
  </si>
  <si>
    <t>31</t>
  </si>
  <si>
    <t>34</t>
  </si>
  <si>
    <t>37</t>
  </si>
  <si>
    <t>40</t>
  </si>
  <si>
    <t>43</t>
  </si>
  <si>
    <t>47</t>
  </si>
  <si>
    <t>51</t>
  </si>
  <si>
    <t>57</t>
  </si>
  <si>
    <t>62</t>
  </si>
  <si>
    <t xml:space="preserve">Zahlen-Wissen (Summe C11 –  C17) </t>
  </si>
  <si>
    <t>8</t>
  </si>
  <si>
    <t>9</t>
  </si>
  <si>
    <t>20</t>
  </si>
  <si>
    <t>21</t>
  </si>
  <si>
    <t>23</t>
  </si>
  <si>
    <t>25</t>
  </si>
  <si>
    <t>27</t>
  </si>
  <si>
    <t>28</t>
  </si>
  <si>
    <t>30</t>
  </si>
  <si>
    <t>36</t>
  </si>
  <si>
    <t>45</t>
  </si>
  <si>
    <t>0,1</t>
  </si>
  <si>
    <t>0,2</t>
  </si>
  <si>
    <t>0,5</t>
  </si>
  <si>
    <t>1,8</t>
  </si>
  <si>
    <t>1,1</t>
  </si>
  <si>
    <t>0,8</t>
  </si>
  <si>
    <t>1,5</t>
  </si>
  <si>
    <t>2,2</t>
  </si>
  <si>
    <t>2,5</t>
  </si>
  <si>
    <t>3,0</t>
  </si>
  <si>
    <t>3,7</t>
  </si>
  <si>
    <t>4,4</t>
  </si>
  <si>
    <t>5,3</t>
  </si>
  <si>
    <t>6 - 7</t>
  </si>
  <si>
    <t>10 - 12</t>
  </si>
  <si>
    <t>17 - 21</t>
  </si>
  <si>
    <t>22 - 27</t>
  </si>
  <si>
    <t>32 - 40</t>
  </si>
  <si>
    <t>41 - 50</t>
  </si>
  <si>
    <t>51 - 60</t>
  </si>
  <si>
    <t>61 - 74</t>
  </si>
  <si>
    <t>75  - 100</t>
  </si>
  <si>
    <t>32</t>
  </si>
  <si>
    <t>33</t>
  </si>
  <si>
    <t>35</t>
  </si>
  <si>
    <t>38</t>
  </si>
  <si>
    <t>42</t>
  </si>
  <si>
    <t>44</t>
  </si>
  <si>
    <t>50</t>
  </si>
  <si>
    <t>52</t>
  </si>
  <si>
    <t>56</t>
  </si>
  <si>
    <t>66</t>
  </si>
  <si>
    <t>(1. bis 13. Woche)</t>
  </si>
  <si>
    <t>Kognitive Grundfähigkeiten</t>
  </si>
  <si>
    <t>RW</t>
  </si>
  <si>
    <t>Mengen-Wissen</t>
  </si>
  <si>
    <t>Zahlen-Wissen</t>
  </si>
  <si>
    <t>Mathematische Leistung</t>
  </si>
  <si>
    <t>GESAMTWERT (Summe Skalen 1 – 17)</t>
  </si>
  <si>
    <t>Kardinalzahlaspekt</t>
  </si>
  <si>
    <t>Ordinalzahlaspekt</t>
  </si>
  <si>
    <t>Zahlenvergleich</t>
  </si>
  <si>
    <t>Namen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</si>
</sst>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0" borderId="9" xfId="0" applyFont="1" applyFill="1" applyBorder="1" applyProtection="1">
      <protection locked="0"/>
    </xf>
    <xf numFmtId="0" fontId="4" fillId="2" borderId="1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4" fillId="0" borderId="6" xfId="0" applyFont="1" applyBorder="1"/>
    <xf numFmtId="0" fontId="2" fillId="0" borderId="0" xfId="0" applyFont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 textRotation="90" wrapText="1"/>
    </xf>
    <xf numFmtId="0" fontId="2" fillId="0" borderId="9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5" fillId="0" borderId="0" xfId="0" applyFont="1"/>
    <xf numFmtId="49" fontId="0" fillId="0" borderId="0" xfId="0" applyNumberFormat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49" fontId="0" fillId="0" borderId="23" xfId="0" applyNumberForma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  <protection locked="0"/>
    </xf>
    <xf numFmtId="1" fontId="3" fillId="0" borderId="6" xfId="0" applyNumberFormat="1" applyFont="1" applyFill="1" applyBorder="1" applyAlignment="1" applyProtection="1">
      <alignment horizontal="center"/>
    </xf>
    <xf numFmtId="0" fontId="0" fillId="4" borderId="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0" borderId="6" xfId="0" applyFont="1" applyBorder="1"/>
    <xf numFmtId="0" fontId="4" fillId="0" borderId="26" xfId="0" applyFont="1" applyBorder="1"/>
    <xf numFmtId="0" fontId="4" fillId="0" borderId="27" xfId="0" applyFont="1" applyFill="1" applyBorder="1" applyProtection="1">
      <protection locked="0"/>
    </xf>
    <xf numFmtId="0" fontId="3" fillId="0" borderId="26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  <protection locked="0"/>
    </xf>
    <xf numFmtId="0" fontId="0" fillId="2" borderId="28" xfId="0" applyFill="1" applyBorder="1"/>
    <xf numFmtId="0" fontId="2" fillId="0" borderId="2" xfId="0" applyFont="1" applyBorder="1" applyAlignment="1">
      <alignment horizontal="left"/>
    </xf>
    <xf numFmtId="49" fontId="0" fillId="0" borderId="0" xfId="0" applyNumberFormat="1"/>
    <xf numFmtId="49" fontId="3" fillId="0" borderId="6" xfId="0" applyNumberFormat="1" applyFont="1" applyFill="1" applyBorder="1" applyAlignment="1">
      <alignment horizontal="center"/>
    </xf>
    <xf numFmtId="49" fontId="5" fillId="0" borderId="0" xfId="0" applyNumberFormat="1" applyFont="1"/>
    <xf numFmtId="49" fontId="3" fillId="0" borderId="24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center"/>
    </xf>
    <xf numFmtId="14" fontId="1" fillId="0" borderId="0" xfId="0" applyNumberFormat="1" applyFont="1" applyAlignment="1"/>
    <xf numFmtId="0" fontId="0" fillId="0" borderId="0" xfId="0" applyAlignment="1"/>
    <xf numFmtId="0" fontId="3" fillId="4" borderId="1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</cellXfs>
  <cellStyles count="1">
    <cellStyle name="Standard" xfId="0" builtinId="0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5" zoomScale="130" zoomScaleNormal="130" workbookViewId="0">
      <selection activeCell="E7" sqref="E7"/>
    </sheetView>
  </sheetViews>
  <sheetFormatPr baseColWidth="10" defaultRowHeight="12.75" x14ac:dyDescent="0.2"/>
  <cols>
    <col min="1" max="1" width="4.28515625" style="16" customWidth="1"/>
    <col min="2" max="2" width="11" customWidth="1"/>
    <col min="3" max="19" width="4.7109375" customWidth="1"/>
  </cols>
  <sheetData>
    <row r="1" spans="1:19" x14ac:dyDescent="0.2">
      <c r="B1" s="26" t="s">
        <v>56</v>
      </c>
      <c r="H1" s="1"/>
      <c r="I1" s="1"/>
      <c r="J1" s="1"/>
    </row>
    <row r="2" spans="1:19" x14ac:dyDescent="0.2">
      <c r="B2" t="s">
        <v>1</v>
      </c>
      <c r="N2" s="75" t="s">
        <v>2</v>
      </c>
      <c r="O2" s="75"/>
      <c r="P2" s="74"/>
      <c r="Q2" s="75"/>
    </row>
    <row r="3" spans="1:19" ht="13.5" thickBot="1" x14ac:dyDescent="0.25"/>
    <row r="4" spans="1:19" ht="81.75" customHeight="1" x14ac:dyDescent="0.2">
      <c r="A4" s="2"/>
      <c r="B4" s="66" t="s">
        <v>168</v>
      </c>
      <c r="C4" s="3" t="s">
        <v>3</v>
      </c>
      <c r="D4" s="3" t="s">
        <v>4</v>
      </c>
      <c r="E4" s="3" t="s">
        <v>5</v>
      </c>
      <c r="F4" s="59" t="s">
        <v>6</v>
      </c>
      <c r="G4" s="3" t="s">
        <v>7</v>
      </c>
      <c r="H4" s="4" t="s">
        <v>8</v>
      </c>
      <c r="I4" s="5" t="s">
        <v>9</v>
      </c>
      <c r="J4" s="3" t="s">
        <v>10</v>
      </c>
      <c r="K4" s="3" t="s">
        <v>11</v>
      </c>
      <c r="L4" s="27" t="s">
        <v>12</v>
      </c>
      <c r="M4" s="58" t="s">
        <v>165</v>
      </c>
      <c r="N4" s="3" t="s">
        <v>13</v>
      </c>
      <c r="O4" s="59" t="s">
        <v>166</v>
      </c>
      <c r="P4" s="3" t="s">
        <v>14</v>
      </c>
      <c r="Q4" s="3" t="s">
        <v>15</v>
      </c>
      <c r="R4" s="59" t="s">
        <v>167</v>
      </c>
      <c r="S4" s="4" t="s">
        <v>16</v>
      </c>
    </row>
    <row r="5" spans="1:19" x14ac:dyDescent="0.2">
      <c r="A5" s="6" t="s">
        <v>17</v>
      </c>
      <c r="B5" s="7" t="s">
        <v>18</v>
      </c>
      <c r="C5" s="8">
        <v>4</v>
      </c>
      <c r="D5" s="8">
        <v>4</v>
      </c>
      <c r="E5" s="8">
        <v>4</v>
      </c>
      <c r="F5" s="8">
        <v>4</v>
      </c>
      <c r="G5" s="8">
        <v>4</v>
      </c>
      <c r="H5" s="9">
        <v>4</v>
      </c>
      <c r="I5" s="10">
        <v>4</v>
      </c>
      <c r="J5" s="8">
        <v>5</v>
      </c>
      <c r="K5" s="8">
        <v>4</v>
      </c>
      <c r="L5" s="9">
        <v>4</v>
      </c>
      <c r="M5" s="10">
        <v>4</v>
      </c>
      <c r="N5" s="8">
        <v>4</v>
      </c>
      <c r="O5" s="8">
        <v>4</v>
      </c>
      <c r="P5" s="8">
        <v>4</v>
      </c>
      <c r="Q5" s="8">
        <v>4</v>
      </c>
      <c r="R5" s="8">
        <v>6</v>
      </c>
      <c r="S5" s="9">
        <v>4</v>
      </c>
    </row>
    <row r="6" spans="1:19" x14ac:dyDescent="0.2">
      <c r="A6" s="17">
        <v>1</v>
      </c>
      <c r="B6" s="28" t="s">
        <v>57</v>
      </c>
      <c r="C6" s="23">
        <v>4</v>
      </c>
      <c r="D6" s="23">
        <v>4</v>
      </c>
      <c r="E6" s="23">
        <v>4</v>
      </c>
      <c r="F6" s="23">
        <v>4</v>
      </c>
      <c r="G6" s="23">
        <v>4</v>
      </c>
      <c r="H6" s="24">
        <v>4</v>
      </c>
      <c r="I6" s="25">
        <v>4</v>
      </c>
      <c r="J6" s="23">
        <v>5</v>
      </c>
      <c r="K6" s="23">
        <v>4</v>
      </c>
      <c r="L6" s="24">
        <v>4</v>
      </c>
      <c r="M6" s="25">
        <v>4</v>
      </c>
      <c r="N6" s="23">
        <v>4</v>
      </c>
      <c r="O6" s="23">
        <v>4</v>
      </c>
      <c r="P6" s="23">
        <v>4</v>
      </c>
      <c r="Q6" s="23">
        <v>4</v>
      </c>
      <c r="R6" s="23">
        <v>6</v>
      </c>
      <c r="S6" s="24">
        <v>3</v>
      </c>
    </row>
    <row r="7" spans="1:19" x14ac:dyDescent="0.2">
      <c r="A7" s="17">
        <v>2</v>
      </c>
      <c r="B7" s="28" t="s">
        <v>74</v>
      </c>
      <c r="C7" s="23">
        <v>4</v>
      </c>
      <c r="D7" s="23">
        <v>4</v>
      </c>
      <c r="E7" s="23">
        <v>4</v>
      </c>
      <c r="F7" s="23">
        <v>4</v>
      </c>
      <c r="G7" s="23">
        <v>4</v>
      </c>
      <c r="H7" s="24">
        <v>3</v>
      </c>
      <c r="I7" s="25">
        <v>4</v>
      </c>
      <c r="J7" s="23">
        <v>5</v>
      </c>
      <c r="K7" s="23">
        <v>3</v>
      </c>
      <c r="L7" s="24">
        <v>4</v>
      </c>
      <c r="M7" s="25">
        <v>4</v>
      </c>
      <c r="N7" s="23">
        <v>4</v>
      </c>
      <c r="O7" s="23">
        <v>4</v>
      </c>
      <c r="P7" s="23">
        <v>4</v>
      </c>
      <c r="Q7" s="23">
        <v>4</v>
      </c>
      <c r="R7" s="23">
        <v>6</v>
      </c>
      <c r="S7" s="24">
        <v>4</v>
      </c>
    </row>
    <row r="8" spans="1:19" x14ac:dyDescent="0.2">
      <c r="A8" s="17">
        <v>3</v>
      </c>
      <c r="B8" s="28" t="s">
        <v>58</v>
      </c>
      <c r="C8" s="23">
        <v>4</v>
      </c>
      <c r="D8" s="23">
        <v>4</v>
      </c>
      <c r="E8" s="23">
        <v>4</v>
      </c>
      <c r="F8" s="23">
        <v>4</v>
      </c>
      <c r="G8" s="23">
        <v>4</v>
      </c>
      <c r="H8" s="24">
        <v>4</v>
      </c>
      <c r="I8" s="25">
        <v>4</v>
      </c>
      <c r="J8" s="23">
        <v>5</v>
      </c>
      <c r="K8" s="23">
        <v>3</v>
      </c>
      <c r="L8" s="24">
        <v>2</v>
      </c>
      <c r="M8" s="25">
        <v>3</v>
      </c>
      <c r="N8" s="23">
        <v>3</v>
      </c>
      <c r="O8" s="23">
        <v>4</v>
      </c>
      <c r="P8" s="23">
        <v>4</v>
      </c>
      <c r="Q8" s="23">
        <v>4</v>
      </c>
      <c r="R8" s="23">
        <v>6</v>
      </c>
      <c r="S8" s="24">
        <v>4</v>
      </c>
    </row>
    <row r="9" spans="1:19" x14ac:dyDescent="0.2">
      <c r="A9" s="17">
        <v>4</v>
      </c>
      <c r="B9" s="28" t="s">
        <v>59</v>
      </c>
      <c r="C9" s="23">
        <v>4</v>
      </c>
      <c r="D9" s="23">
        <v>4</v>
      </c>
      <c r="E9" s="23">
        <v>3</v>
      </c>
      <c r="F9" s="23">
        <v>4</v>
      </c>
      <c r="G9" s="23">
        <v>4</v>
      </c>
      <c r="H9" s="24">
        <v>3</v>
      </c>
      <c r="I9" s="25">
        <v>3</v>
      </c>
      <c r="J9" s="23">
        <v>5</v>
      </c>
      <c r="K9" s="23">
        <v>1</v>
      </c>
      <c r="L9" s="24">
        <v>3</v>
      </c>
      <c r="M9" s="25">
        <v>2</v>
      </c>
      <c r="N9" s="23">
        <v>0</v>
      </c>
      <c r="O9" s="23">
        <v>3</v>
      </c>
      <c r="P9" s="23">
        <v>2</v>
      </c>
      <c r="Q9" s="23">
        <v>3</v>
      </c>
      <c r="R9" s="23">
        <v>3</v>
      </c>
      <c r="S9" s="24">
        <v>3</v>
      </c>
    </row>
    <row r="10" spans="1:19" x14ac:dyDescent="0.2">
      <c r="A10" s="17">
        <v>5</v>
      </c>
      <c r="B10" s="28" t="s">
        <v>60</v>
      </c>
      <c r="C10" s="23">
        <v>4</v>
      </c>
      <c r="D10" s="23">
        <v>4</v>
      </c>
      <c r="E10" s="23">
        <v>4</v>
      </c>
      <c r="F10" s="23">
        <v>4</v>
      </c>
      <c r="G10" s="23">
        <v>4</v>
      </c>
      <c r="H10" s="24">
        <v>3</v>
      </c>
      <c r="I10" s="25">
        <v>4</v>
      </c>
      <c r="J10" s="23">
        <v>5</v>
      </c>
      <c r="K10" s="23">
        <v>2</v>
      </c>
      <c r="L10" s="24">
        <v>3</v>
      </c>
      <c r="M10" s="25">
        <v>1</v>
      </c>
      <c r="N10" s="23">
        <v>3</v>
      </c>
      <c r="O10" s="23">
        <v>4</v>
      </c>
      <c r="P10" s="23">
        <v>4</v>
      </c>
      <c r="Q10" s="23">
        <v>4</v>
      </c>
      <c r="R10" s="23">
        <v>6</v>
      </c>
      <c r="S10" s="24">
        <v>1</v>
      </c>
    </row>
    <row r="11" spans="1:19" x14ac:dyDescent="0.2">
      <c r="A11" s="17">
        <v>6</v>
      </c>
      <c r="B11" s="28" t="s">
        <v>61</v>
      </c>
      <c r="C11" s="23">
        <v>3</v>
      </c>
      <c r="D11" s="23">
        <v>4</v>
      </c>
      <c r="E11" s="23">
        <v>4</v>
      </c>
      <c r="F11" s="23">
        <v>4</v>
      </c>
      <c r="G11" s="23">
        <v>4</v>
      </c>
      <c r="H11" s="24">
        <v>4</v>
      </c>
      <c r="I11" s="25">
        <v>4</v>
      </c>
      <c r="J11" s="23">
        <v>5</v>
      </c>
      <c r="K11" s="23">
        <v>3</v>
      </c>
      <c r="L11" s="24">
        <v>3</v>
      </c>
      <c r="M11" s="25">
        <v>4</v>
      </c>
      <c r="N11" s="23">
        <v>4</v>
      </c>
      <c r="O11" s="23">
        <v>2</v>
      </c>
      <c r="P11" s="23">
        <v>3</v>
      </c>
      <c r="Q11" s="23">
        <v>4</v>
      </c>
      <c r="R11" s="23">
        <v>6</v>
      </c>
      <c r="S11" s="24">
        <v>3</v>
      </c>
    </row>
    <row r="12" spans="1:19" x14ac:dyDescent="0.2">
      <c r="A12" s="17">
        <v>7</v>
      </c>
      <c r="B12" s="28" t="s">
        <v>62</v>
      </c>
      <c r="C12" s="23">
        <v>0</v>
      </c>
      <c r="D12" s="23">
        <v>1</v>
      </c>
      <c r="E12" s="23">
        <v>1</v>
      </c>
      <c r="F12" s="23">
        <v>2</v>
      </c>
      <c r="G12" s="23">
        <v>2</v>
      </c>
      <c r="H12" s="24">
        <v>2</v>
      </c>
      <c r="I12" s="25">
        <v>4</v>
      </c>
      <c r="J12" s="23">
        <v>5</v>
      </c>
      <c r="K12" s="23">
        <v>0</v>
      </c>
      <c r="L12" s="24">
        <v>3</v>
      </c>
      <c r="M12" s="25">
        <v>4</v>
      </c>
      <c r="N12" s="23">
        <v>2</v>
      </c>
      <c r="O12" s="23">
        <v>0</v>
      </c>
      <c r="P12" s="23">
        <v>2</v>
      </c>
      <c r="Q12" s="23">
        <v>0</v>
      </c>
      <c r="R12" s="23">
        <v>2</v>
      </c>
      <c r="S12" s="24">
        <v>0</v>
      </c>
    </row>
    <row r="13" spans="1:19" x14ac:dyDescent="0.2">
      <c r="A13" s="17">
        <v>8</v>
      </c>
      <c r="B13" s="28" t="s">
        <v>63</v>
      </c>
      <c r="C13" s="23">
        <v>2</v>
      </c>
      <c r="D13" s="23">
        <v>4</v>
      </c>
      <c r="E13" s="23">
        <v>3</v>
      </c>
      <c r="F13" s="23">
        <v>3</v>
      </c>
      <c r="G13" s="23">
        <v>4</v>
      </c>
      <c r="H13" s="24">
        <v>3</v>
      </c>
      <c r="I13" s="25">
        <v>4</v>
      </c>
      <c r="J13" s="23">
        <v>4</v>
      </c>
      <c r="K13" s="23">
        <v>3</v>
      </c>
      <c r="L13" s="24">
        <v>3</v>
      </c>
      <c r="M13" s="25">
        <v>3</v>
      </c>
      <c r="N13" s="23">
        <v>4</v>
      </c>
      <c r="O13" s="23">
        <v>3</v>
      </c>
      <c r="P13" s="23">
        <v>4</v>
      </c>
      <c r="Q13" s="23">
        <v>4</v>
      </c>
      <c r="R13" s="23">
        <v>4</v>
      </c>
      <c r="S13" s="24">
        <v>2</v>
      </c>
    </row>
    <row r="14" spans="1:19" x14ac:dyDescent="0.2">
      <c r="A14" s="17">
        <v>9</v>
      </c>
      <c r="B14" s="29" t="s">
        <v>64</v>
      </c>
      <c r="C14" s="23">
        <v>4</v>
      </c>
      <c r="D14" s="23">
        <v>4</v>
      </c>
      <c r="E14" s="23">
        <v>2</v>
      </c>
      <c r="F14" s="23">
        <v>2</v>
      </c>
      <c r="G14" s="23">
        <v>4</v>
      </c>
      <c r="H14" s="24">
        <v>3</v>
      </c>
      <c r="I14" s="25">
        <v>4</v>
      </c>
      <c r="J14" s="23">
        <v>4</v>
      </c>
      <c r="K14" s="23">
        <v>1</v>
      </c>
      <c r="L14" s="24">
        <v>1</v>
      </c>
      <c r="M14" s="25">
        <v>4</v>
      </c>
      <c r="N14" s="23">
        <v>4</v>
      </c>
      <c r="O14" s="23">
        <v>1</v>
      </c>
      <c r="P14" s="23">
        <v>2</v>
      </c>
      <c r="Q14" s="23">
        <v>1</v>
      </c>
      <c r="R14" s="23">
        <v>0</v>
      </c>
      <c r="S14" s="24">
        <v>3</v>
      </c>
    </row>
    <row r="15" spans="1:19" x14ac:dyDescent="0.2">
      <c r="A15" s="17">
        <v>10</v>
      </c>
      <c r="B15" s="28" t="s">
        <v>65</v>
      </c>
      <c r="C15" s="23">
        <v>3</v>
      </c>
      <c r="D15" s="23">
        <v>4</v>
      </c>
      <c r="E15" s="23">
        <v>4</v>
      </c>
      <c r="F15" s="23">
        <v>4</v>
      </c>
      <c r="G15" s="23">
        <v>4</v>
      </c>
      <c r="H15" s="24">
        <v>3</v>
      </c>
      <c r="I15" s="25">
        <v>4</v>
      </c>
      <c r="J15" s="23">
        <v>5</v>
      </c>
      <c r="K15" s="23">
        <v>3</v>
      </c>
      <c r="L15" s="24">
        <v>2</v>
      </c>
      <c r="M15" s="25">
        <v>4</v>
      </c>
      <c r="N15" s="23">
        <v>4</v>
      </c>
      <c r="O15" s="23">
        <v>4</v>
      </c>
      <c r="P15" s="23">
        <v>3</v>
      </c>
      <c r="Q15" s="23">
        <v>4</v>
      </c>
      <c r="R15" s="23">
        <v>4</v>
      </c>
      <c r="S15" s="24">
        <v>2</v>
      </c>
    </row>
    <row r="16" spans="1:19" x14ac:dyDescent="0.2">
      <c r="A16" s="17">
        <v>11</v>
      </c>
      <c r="B16" s="28" t="s">
        <v>66</v>
      </c>
      <c r="C16" s="23">
        <v>2</v>
      </c>
      <c r="D16" s="23">
        <v>4</v>
      </c>
      <c r="E16" s="23">
        <v>4</v>
      </c>
      <c r="F16" s="23">
        <v>4</v>
      </c>
      <c r="G16" s="23">
        <v>4</v>
      </c>
      <c r="H16" s="24">
        <v>2</v>
      </c>
      <c r="I16" s="25">
        <v>4</v>
      </c>
      <c r="J16" s="23">
        <v>5</v>
      </c>
      <c r="K16" s="23">
        <v>2</v>
      </c>
      <c r="L16" s="24">
        <v>2</v>
      </c>
      <c r="M16" s="25">
        <v>4</v>
      </c>
      <c r="N16" s="23">
        <v>4</v>
      </c>
      <c r="O16" s="23">
        <v>3</v>
      </c>
      <c r="P16" s="23">
        <v>4</v>
      </c>
      <c r="Q16" s="23">
        <v>4</v>
      </c>
      <c r="R16" s="23">
        <v>6</v>
      </c>
      <c r="S16" s="24">
        <v>4</v>
      </c>
    </row>
    <row r="17" spans="1:19" x14ac:dyDescent="0.2">
      <c r="A17" s="17">
        <v>12</v>
      </c>
      <c r="B17" s="28" t="s">
        <v>67</v>
      </c>
      <c r="C17" s="23">
        <v>1</v>
      </c>
      <c r="D17" s="23">
        <v>2</v>
      </c>
      <c r="E17" s="23">
        <v>1</v>
      </c>
      <c r="F17" s="23">
        <v>1</v>
      </c>
      <c r="G17" s="23">
        <v>0</v>
      </c>
      <c r="H17" s="24">
        <v>0</v>
      </c>
      <c r="I17" s="25">
        <v>3</v>
      </c>
      <c r="J17" s="23">
        <v>3</v>
      </c>
      <c r="K17" s="23">
        <v>2</v>
      </c>
      <c r="L17" s="24">
        <v>2</v>
      </c>
      <c r="M17" s="25">
        <v>4</v>
      </c>
      <c r="N17" s="23">
        <v>0</v>
      </c>
      <c r="O17" s="23">
        <v>0</v>
      </c>
      <c r="P17" s="23">
        <v>3</v>
      </c>
      <c r="Q17" s="23">
        <v>4</v>
      </c>
      <c r="R17" s="23">
        <v>3</v>
      </c>
      <c r="S17" s="24">
        <v>2</v>
      </c>
    </row>
    <row r="18" spans="1:19" x14ac:dyDescent="0.2">
      <c r="A18" s="17">
        <v>13</v>
      </c>
      <c r="B18" s="28" t="s">
        <v>68</v>
      </c>
      <c r="C18" s="23">
        <v>4</v>
      </c>
      <c r="D18" s="23">
        <v>4</v>
      </c>
      <c r="E18" s="23">
        <v>4</v>
      </c>
      <c r="F18" s="23">
        <v>4</v>
      </c>
      <c r="G18" s="23">
        <v>4</v>
      </c>
      <c r="H18" s="24">
        <v>4</v>
      </c>
      <c r="I18" s="25">
        <v>4</v>
      </c>
      <c r="J18" s="23">
        <v>5</v>
      </c>
      <c r="K18" s="23">
        <v>4</v>
      </c>
      <c r="L18" s="24">
        <v>3</v>
      </c>
      <c r="M18" s="25">
        <v>4</v>
      </c>
      <c r="N18" s="23">
        <v>3</v>
      </c>
      <c r="O18" s="23">
        <v>4</v>
      </c>
      <c r="P18" s="23">
        <v>4</v>
      </c>
      <c r="Q18" s="23">
        <v>4</v>
      </c>
      <c r="R18" s="23">
        <v>6</v>
      </c>
      <c r="S18" s="24">
        <v>4</v>
      </c>
    </row>
    <row r="19" spans="1:19" x14ac:dyDescent="0.2">
      <c r="A19" s="17">
        <v>14</v>
      </c>
      <c r="B19" s="28" t="s">
        <v>69</v>
      </c>
      <c r="C19" s="23">
        <v>4</v>
      </c>
      <c r="D19" s="23">
        <v>3</v>
      </c>
      <c r="E19" s="23">
        <v>4</v>
      </c>
      <c r="F19" s="23">
        <v>4</v>
      </c>
      <c r="G19" s="23">
        <v>4</v>
      </c>
      <c r="H19" s="24">
        <v>4</v>
      </c>
      <c r="I19" s="25">
        <v>4</v>
      </c>
      <c r="J19" s="23">
        <v>5</v>
      </c>
      <c r="K19" s="23">
        <v>3</v>
      </c>
      <c r="L19" s="24">
        <v>2</v>
      </c>
      <c r="M19" s="25">
        <v>1</v>
      </c>
      <c r="N19" s="23">
        <v>4</v>
      </c>
      <c r="O19" s="23">
        <v>4</v>
      </c>
      <c r="P19" s="23">
        <v>3</v>
      </c>
      <c r="Q19" s="23">
        <v>4</v>
      </c>
      <c r="R19" s="23">
        <v>6</v>
      </c>
      <c r="S19" s="24">
        <v>2</v>
      </c>
    </row>
    <row r="20" spans="1:19" x14ac:dyDescent="0.2">
      <c r="A20" s="17">
        <v>15</v>
      </c>
      <c r="B20" s="28" t="s">
        <v>70</v>
      </c>
      <c r="C20" s="23">
        <v>4</v>
      </c>
      <c r="D20" s="23">
        <v>4</v>
      </c>
      <c r="E20" s="23">
        <v>4</v>
      </c>
      <c r="F20" s="23">
        <v>4</v>
      </c>
      <c r="G20" s="23">
        <v>4</v>
      </c>
      <c r="H20" s="24">
        <v>4</v>
      </c>
      <c r="I20" s="25">
        <v>3</v>
      </c>
      <c r="J20" s="23">
        <v>5</v>
      </c>
      <c r="K20" s="23">
        <v>4</v>
      </c>
      <c r="L20" s="24">
        <v>3</v>
      </c>
      <c r="M20" s="25">
        <v>4</v>
      </c>
      <c r="N20" s="23">
        <v>4</v>
      </c>
      <c r="O20" s="23">
        <v>4</v>
      </c>
      <c r="P20" s="23">
        <v>4</v>
      </c>
      <c r="Q20" s="23">
        <v>4</v>
      </c>
      <c r="R20" s="23">
        <v>6</v>
      </c>
      <c r="S20" s="24">
        <v>4</v>
      </c>
    </row>
    <row r="21" spans="1:19" x14ac:dyDescent="0.2">
      <c r="A21" s="17">
        <v>16</v>
      </c>
      <c r="B21" s="28" t="s">
        <v>71</v>
      </c>
      <c r="C21" s="23">
        <v>4</v>
      </c>
      <c r="D21" s="23">
        <v>4</v>
      </c>
      <c r="E21" s="23">
        <v>4</v>
      </c>
      <c r="F21" s="23">
        <v>4</v>
      </c>
      <c r="G21" s="23">
        <v>4</v>
      </c>
      <c r="H21" s="24">
        <v>4</v>
      </c>
      <c r="I21" s="25">
        <v>4</v>
      </c>
      <c r="J21" s="23">
        <v>5</v>
      </c>
      <c r="K21" s="23">
        <v>4</v>
      </c>
      <c r="L21" s="24">
        <v>2</v>
      </c>
      <c r="M21" s="25">
        <v>4</v>
      </c>
      <c r="N21" s="23">
        <v>4</v>
      </c>
      <c r="O21" s="23">
        <v>4</v>
      </c>
      <c r="P21" s="23">
        <v>4</v>
      </c>
      <c r="Q21" s="23">
        <v>4</v>
      </c>
      <c r="R21" s="23">
        <v>2</v>
      </c>
      <c r="S21" s="24">
        <v>4</v>
      </c>
    </row>
    <row r="22" spans="1:19" x14ac:dyDescent="0.2">
      <c r="A22" s="17">
        <v>17</v>
      </c>
      <c r="B22" s="28" t="s">
        <v>72</v>
      </c>
      <c r="C22" s="23">
        <v>4</v>
      </c>
      <c r="D22" s="23">
        <v>4</v>
      </c>
      <c r="E22" s="23">
        <v>1</v>
      </c>
      <c r="F22" s="23">
        <v>4</v>
      </c>
      <c r="G22" s="23">
        <v>4</v>
      </c>
      <c r="H22" s="24">
        <v>3</v>
      </c>
      <c r="I22" s="25">
        <v>4</v>
      </c>
      <c r="J22" s="23">
        <v>5</v>
      </c>
      <c r="K22" s="23">
        <v>4</v>
      </c>
      <c r="L22" s="24">
        <v>1</v>
      </c>
      <c r="M22" s="25">
        <v>4</v>
      </c>
      <c r="N22" s="23">
        <v>2</v>
      </c>
      <c r="O22" s="23">
        <v>4</v>
      </c>
      <c r="P22" s="23">
        <v>4</v>
      </c>
      <c r="Q22" s="23">
        <v>4</v>
      </c>
      <c r="R22" s="23">
        <v>6</v>
      </c>
      <c r="S22" s="24">
        <v>3</v>
      </c>
    </row>
    <row r="23" spans="1:19" x14ac:dyDescent="0.2">
      <c r="A23" s="17">
        <v>18</v>
      </c>
      <c r="B23" s="28" t="s">
        <v>73</v>
      </c>
      <c r="C23" s="23">
        <v>4</v>
      </c>
      <c r="D23" s="23">
        <v>4</v>
      </c>
      <c r="E23" s="23">
        <v>0</v>
      </c>
      <c r="F23" s="23">
        <v>3</v>
      </c>
      <c r="G23" s="23">
        <v>4</v>
      </c>
      <c r="H23" s="24">
        <v>4</v>
      </c>
      <c r="I23" s="25">
        <v>3</v>
      </c>
      <c r="J23" s="23">
        <v>3</v>
      </c>
      <c r="K23" s="23">
        <v>3</v>
      </c>
      <c r="L23" s="24">
        <v>4</v>
      </c>
      <c r="M23" s="25">
        <v>4</v>
      </c>
      <c r="N23" s="23">
        <v>4</v>
      </c>
      <c r="O23" s="23">
        <v>0</v>
      </c>
      <c r="P23" s="23">
        <v>4</v>
      </c>
      <c r="Q23" s="23">
        <v>4</v>
      </c>
      <c r="R23" s="23">
        <v>0</v>
      </c>
      <c r="S23" s="24">
        <v>0</v>
      </c>
    </row>
    <row r="24" spans="1:19" ht="13.5" thickBot="1" x14ac:dyDescent="0.25">
      <c r="A24" s="18"/>
      <c r="B24" s="12" t="s">
        <v>19</v>
      </c>
      <c r="C24" s="13" t="s">
        <v>20</v>
      </c>
      <c r="D24" s="13" t="s">
        <v>21</v>
      </c>
      <c r="E24" s="13" t="s">
        <v>21</v>
      </c>
      <c r="F24" s="13" t="s">
        <v>22</v>
      </c>
      <c r="G24" s="13" t="s">
        <v>20</v>
      </c>
      <c r="H24" s="14" t="s">
        <v>21</v>
      </c>
      <c r="I24" s="15" t="s">
        <v>20</v>
      </c>
      <c r="J24" s="13" t="s">
        <v>23</v>
      </c>
      <c r="K24" s="13" t="s">
        <v>22</v>
      </c>
      <c r="L24" s="14" t="s">
        <v>22</v>
      </c>
      <c r="M24" s="15" t="s">
        <v>21</v>
      </c>
      <c r="N24" s="13" t="s">
        <v>21</v>
      </c>
      <c r="O24" s="13" t="s">
        <v>20</v>
      </c>
      <c r="P24" s="13" t="s">
        <v>21</v>
      </c>
      <c r="Q24" s="13" t="s">
        <v>21</v>
      </c>
      <c r="R24" s="30" t="s">
        <v>20</v>
      </c>
      <c r="S24" s="31" t="s">
        <v>22</v>
      </c>
    </row>
  </sheetData>
  <mergeCells count="2">
    <mergeCell ref="P2:Q2"/>
    <mergeCell ref="N2:O2"/>
  </mergeCells>
  <phoneticPr fontId="4" type="noConversion"/>
  <conditionalFormatting sqref="C6:C23">
    <cfRule type="cellIs" dxfId="5" priority="6" operator="lessThan">
      <formula>4</formula>
    </cfRule>
  </conditionalFormatting>
  <conditionalFormatting sqref="D6:D23">
    <cfRule type="cellIs" dxfId="4" priority="5" operator="lessThan">
      <formula>3</formula>
    </cfRule>
  </conditionalFormatting>
  <conditionalFormatting sqref="E6:E23 H6:H23 M6:N23 P6:Q23">
    <cfRule type="cellIs" dxfId="3" priority="4" operator="lessThan">
      <formula>3</formula>
    </cfRule>
  </conditionalFormatting>
  <conditionalFormatting sqref="F6:F23 K6:L23 S6:S23">
    <cfRule type="cellIs" dxfId="2" priority="3" operator="lessThan">
      <formula>2</formula>
    </cfRule>
  </conditionalFormatting>
  <conditionalFormatting sqref="G6:G23 I6:I23 O6:O23 R6:R23">
    <cfRule type="cellIs" dxfId="1" priority="2" operator="lessThan">
      <formula>4</formula>
    </cfRule>
  </conditionalFormatting>
  <conditionalFormatting sqref="J6:J23">
    <cfRule type="cellIs" dxfId="0" priority="1" operator="lessThan">
      <formula>5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zoomScale="130" zoomScaleNormal="130" workbookViewId="0">
      <selection activeCell="K12" sqref="K12"/>
    </sheetView>
  </sheetViews>
  <sheetFormatPr baseColWidth="10" defaultRowHeight="12.75" x14ac:dyDescent="0.2"/>
  <cols>
    <col min="1" max="1" width="3.85546875" customWidth="1"/>
    <col min="2" max="2" width="9.5703125" customWidth="1"/>
    <col min="3" max="7" width="11.140625" customWidth="1"/>
    <col min="8" max="8" width="11.140625" style="67" customWidth="1"/>
    <col min="9" max="10" width="11.140625" customWidth="1"/>
  </cols>
  <sheetData>
    <row r="1" spans="1:10" x14ac:dyDescent="0.2">
      <c r="B1" t="str">
        <f>Skalen!B1</f>
        <v>Schule:</v>
      </c>
      <c r="H1" s="67" t="s">
        <v>2</v>
      </c>
      <c r="J1" s="19"/>
    </row>
    <row r="2" spans="1:10" x14ac:dyDescent="0.2">
      <c r="B2" t="s">
        <v>24</v>
      </c>
      <c r="J2" s="19"/>
    </row>
    <row r="3" spans="1:10" x14ac:dyDescent="0.2">
      <c r="J3" s="19"/>
    </row>
    <row r="4" spans="1:10" x14ac:dyDescent="0.2">
      <c r="A4" s="20"/>
      <c r="B4" s="20"/>
      <c r="C4" s="76" t="s">
        <v>159</v>
      </c>
      <c r="D4" s="77"/>
      <c r="E4" s="76" t="s">
        <v>161</v>
      </c>
      <c r="F4" s="78"/>
      <c r="G4" s="76" t="s">
        <v>162</v>
      </c>
      <c r="H4" s="78"/>
      <c r="I4" s="76" t="s">
        <v>163</v>
      </c>
      <c r="J4" s="78"/>
    </row>
    <row r="5" spans="1:10" x14ac:dyDescent="0.2">
      <c r="A5" s="20"/>
      <c r="B5" s="60" t="s">
        <v>168</v>
      </c>
      <c r="C5" s="51" t="s">
        <v>160</v>
      </c>
      <c r="D5" s="51" t="s">
        <v>0</v>
      </c>
      <c r="E5" s="51" t="s">
        <v>160</v>
      </c>
      <c r="F5" s="51" t="s">
        <v>0</v>
      </c>
      <c r="G5" s="51" t="s">
        <v>160</v>
      </c>
      <c r="H5" s="68" t="s">
        <v>0</v>
      </c>
      <c r="I5" s="51" t="s">
        <v>160</v>
      </c>
      <c r="J5" s="51" t="s">
        <v>0</v>
      </c>
    </row>
    <row r="6" spans="1:10" x14ac:dyDescent="0.2">
      <c r="A6" s="57" t="s">
        <v>17</v>
      </c>
      <c r="B6" s="72" t="s">
        <v>18</v>
      </c>
      <c r="C6" s="55">
        <v>24</v>
      </c>
      <c r="D6" s="55"/>
      <c r="E6" s="55">
        <v>17</v>
      </c>
      <c r="F6" s="55"/>
      <c r="G6" s="55">
        <v>30</v>
      </c>
      <c r="H6" s="55"/>
      <c r="I6" s="56">
        <v>71</v>
      </c>
      <c r="J6" s="55"/>
    </row>
    <row r="7" spans="1:10" x14ac:dyDescent="0.2">
      <c r="A7" s="21">
        <v>1</v>
      </c>
      <c r="B7" s="11" t="str">
        <f>Skalen!B6</f>
        <v>Anna</v>
      </c>
      <c r="C7" s="52">
        <f>SUM(Skalen!C6:H6)</f>
        <v>24</v>
      </c>
      <c r="D7" s="53"/>
      <c r="E7" s="52">
        <f>Skalen!I6+Skalen!J6+Skalen!K6+Skalen!L6</f>
        <v>17</v>
      </c>
      <c r="F7" s="53"/>
      <c r="G7" s="52">
        <f>Skalen!M6+Skalen!N6+Skalen!O6+Skalen!P6+Skalen!Q6+Skalen!R6+Skalen!S6</f>
        <v>29</v>
      </c>
      <c r="H7" s="53"/>
      <c r="I7" s="52">
        <f t="shared" ref="I7:I24" si="0">C7+E7+G7</f>
        <v>70</v>
      </c>
      <c r="J7" s="53"/>
    </row>
    <row r="8" spans="1:10" x14ac:dyDescent="0.2">
      <c r="A8" s="21">
        <v>2</v>
      </c>
      <c r="B8" s="11" t="str">
        <f>Skalen!B7</f>
        <v>Berta</v>
      </c>
      <c r="C8" s="52">
        <f>SUM(Skalen!C7:H7)</f>
        <v>23</v>
      </c>
      <c r="D8" s="53"/>
      <c r="E8" s="52">
        <f>Skalen!I7+Skalen!J7+Skalen!K7+Skalen!L7</f>
        <v>16</v>
      </c>
      <c r="F8" s="53"/>
      <c r="G8" s="52">
        <f>Skalen!M7+Skalen!N7+Skalen!O7+Skalen!P7+Skalen!Q7+Skalen!R7+Skalen!S7</f>
        <v>30</v>
      </c>
      <c r="H8" s="53"/>
      <c r="I8" s="52">
        <f t="shared" si="0"/>
        <v>69</v>
      </c>
      <c r="J8" s="53"/>
    </row>
    <row r="9" spans="1:10" x14ac:dyDescent="0.2">
      <c r="A9" s="21">
        <v>3</v>
      </c>
      <c r="B9" s="11" t="str">
        <f>Skalen!B8</f>
        <v>Cesar</v>
      </c>
      <c r="C9" s="52">
        <f>SUM(Skalen!C8:H8)</f>
        <v>24</v>
      </c>
      <c r="D9" s="53"/>
      <c r="E9" s="52">
        <f>Skalen!I8+Skalen!J8+Skalen!K8+Skalen!L8</f>
        <v>14</v>
      </c>
      <c r="F9" s="53"/>
      <c r="G9" s="52">
        <f>Skalen!M8+Skalen!N8+Skalen!O8+Skalen!P8+Skalen!Q8+Skalen!R8+Skalen!S8</f>
        <v>28</v>
      </c>
      <c r="H9" s="53"/>
      <c r="I9" s="52">
        <f t="shared" si="0"/>
        <v>66</v>
      </c>
      <c r="J9" s="53"/>
    </row>
    <row r="10" spans="1:10" x14ac:dyDescent="0.2">
      <c r="A10" s="21">
        <v>4</v>
      </c>
      <c r="B10" s="11" t="str">
        <f>Skalen!B9</f>
        <v>Dora</v>
      </c>
      <c r="C10" s="52">
        <f>SUM(Skalen!C9:H9)</f>
        <v>22</v>
      </c>
      <c r="D10" s="53"/>
      <c r="E10" s="52">
        <f>Skalen!I9+Skalen!J9+Skalen!K9+Skalen!L9</f>
        <v>12</v>
      </c>
      <c r="F10" s="53"/>
      <c r="G10" s="52">
        <f>Skalen!M9+Skalen!N9+Skalen!O9+Skalen!P9+Skalen!Q9+Skalen!R9+Skalen!S9</f>
        <v>16</v>
      </c>
      <c r="H10" s="53"/>
      <c r="I10" s="52">
        <f t="shared" si="0"/>
        <v>50</v>
      </c>
      <c r="J10" s="53"/>
    </row>
    <row r="11" spans="1:10" x14ac:dyDescent="0.2">
      <c r="A11" s="21">
        <v>5</v>
      </c>
      <c r="B11" s="11" t="str">
        <f>Skalen!B10</f>
        <v>Emil</v>
      </c>
      <c r="C11" s="52">
        <f>SUM(Skalen!C10:H10)</f>
        <v>23</v>
      </c>
      <c r="D11" s="53"/>
      <c r="E11" s="52">
        <f>Skalen!I10+Skalen!J10+Skalen!K10+Skalen!L10</f>
        <v>14</v>
      </c>
      <c r="F11" s="53"/>
      <c r="G11" s="52">
        <f>Skalen!M10+Skalen!N10+Skalen!O10+Skalen!P10+Skalen!Q10+Skalen!R10+Skalen!S10</f>
        <v>23</v>
      </c>
      <c r="H11" s="53"/>
      <c r="I11" s="52">
        <f t="shared" si="0"/>
        <v>60</v>
      </c>
      <c r="J11" s="53"/>
    </row>
    <row r="12" spans="1:10" x14ac:dyDescent="0.2">
      <c r="A12" s="21">
        <v>6</v>
      </c>
      <c r="B12" s="11" t="str">
        <f>Skalen!B11</f>
        <v>Friedrich</v>
      </c>
      <c r="C12" s="52">
        <f>SUM(Skalen!C11:H11)</f>
        <v>23</v>
      </c>
      <c r="D12" s="53"/>
      <c r="E12" s="52">
        <f>Skalen!I11+Skalen!J11+Skalen!K11+Skalen!L11</f>
        <v>15</v>
      </c>
      <c r="F12" s="53"/>
      <c r="G12" s="52">
        <f>Skalen!M11+Skalen!N11+Skalen!O11+Skalen!P11+Skalen!Q11+Skalen!R11+Skalen!S11</f>
        <v>26</v>
      </c>
      <c r="H12" s="53"/>
      <c r="I12" s="52">
        <f t="shared" si="0"/>
        <v>64</v>
      </c>
      <c r="J12" s="53"/>
    </row>
    <row r="13" spans="1:10" x14ac:dyDescent="0.2">
      <c r="A13" s="21">
        <v>7</v>
      </c>
      <c r="B13" s="11" t="str">
        <f>Skalen!B12</f>
        <v>Gabriele</v>
      </c>
      <c r="C13" s="52">
        <f>SUM(Skalen!C12:H12)</f>
        <v>8</v>
      </c>
      <c r="D13" s="53"/>
      <c r="E13" s="52">
        <f>Skalen!I12+Skalen!J12+Skalen!K12+Skalen!L12</f>
        <v>12</v>
      </c>
      <c r="F13" s="53"/>
      <c r="G13" s="52">
        <f>Skalen!M12+Skalen!N12+Skalen!O12+Skalen!P12+Skalen!Q12+Skalen!R12+Skalen!S12</f>
        <v>10</v>
      </c>
      <c r="H13" s="53"/>
      <c r="I13" s="54">
        <f t="shared" si="0"/>
        <v>30</v>
      </c>
      <c r="J13" s="53"/>
    </row>
    <row r="14" spans="1:10" x14ac:dyDescent="0.2">
      <c r="A14" s="21">
        <v>8</v>
      </c>
      <c r="B14" s="11" t="str">
        <f>Skalen!B13</f>
        <v>Heidi</v>
      </c>
      <c r="C14" s="52">
        <f>SUM(Skalen!C13:H13)</f>
        <v>19</v>
      </c>
      <c r="D14" s="53"/>
      <c r="E14" s="52">
        <f>Skalen!I13+Skalen!J13+Skalen!K13+Skalen!L13</f>
        <v>14</v>
      </c>
      <c r="F14" s="53"/>
      <c r="G14" s="52">
        <f>Skalen!M13+Skalen!N13+Skalen!O13+Skalen!P13+Skalen!Q13+Skalen!R13+Skalen!S13</f>
        <v>24</v>
      </c>
      <c r="H14" s="53"/>
      <c r="I14" s="52">
        <f t="shared" si="0"/>
        <v>57</v>
      </c>
      <c r="J14" s="53"/>
    </row>
    <row r="15" spans="1:10" x14ac:dyDescent="0.2">
      <c r="A15" s="21">
        <v>9</v>
      </c>
      <c r="B15" s="11" t="str">
        <f>Skalen!B14</f>
        <v>Isidor</v>
      </c>
      <c r="C15" s="52">
        <f>SUM(Skalen!C14:H14)</f>
        <v>19</v>
      </c>
      <c r="D15" s="53"/>
      <c r="E15" s="52">
        <f>Skalen!I14+Skalen!J14+Skalen!K14+Skalen!L14</f>
        <v>10</v>
      </c>
      <c r="F15" s="53"/>
      <c r="G15" s="52">
        <f>Skalen!M14+Skalen!N14+Skalen!O14+Skalen!P14+Skalen!Q14+Skalen!R14+Skalen!S14</f>
        <v>15</v>
      </c>
      <c r="H15" s="53"/>
      <c r="I15" s="52">
        <f t="shared" si="0"/>
        <v>44</v>
      </c>
      <c r="J15" s="53"/>
    </row>
    <row r="16" spans="1:10" x14ac:dyDescent="0.2">
      <c r="A16" s="21">
        <v>10</v>
      </c>
      <c r="B16" s="11" t="str">
        <f>Skalen!B15</f>
        <v>Josef</v>
      </c>
      <c r="C16" s="52">
        <f>SUM(Skalen!C15:H15)</f>
        <v>22</v>
      </c>
      <c r="D16" s="53"/>
      <c r="E16" s="52">
        <f>Skalen!I15+Skalen!J15+Skalen!K15+Skalen!L15</f>
        <v>14</v>
      </c>
      <c r="F16" s="53"/>
      <c r="G16" s="52">
        <f>Skalen!M15+Skalen!N15+Skalen!O15+Skalen!P15+Skalen!Q15+Skalen!R15+Skalen!S15</f>
        <v>25</v>
      </c>
      <c r="H16" s="53"/>
      <c r="I16" s="52">
        <f t="shared" si="0"/>
        <v>61</v>
      </c>
      <c r="J16" s="53"/>
    </row>
    <row r="17" spans="1:10" x14ac:dyDescent="0.2">
      <c r="A17" s="21">
        <v>11</v>
      </c>
      <c r="B17" s="11" t="str">
        <f>Skalen!B16</f>
        <v>Karin</v>
      </c>
      <c r="C17" s="52">
        <f>SUM(Skalen!C16:H16)</f>
        <v>20</v>
      </c>
      <c r="D17" s="53"/>
      <c r="E17" s="52">
        <f>Skalen!I16+Skalen!J16+Skalen!K16+Skalen!L16</f>
        <v>13</v>
      </c>
      <c r="F17" s="53"/>
      <c r="G17" s="52">
        <f>Skalen!M16+Skalen!N16+Skalen!O16+Skalen!P16+Skalen!Q16+Skalen!R16+Skalen!S16</f>
        <v>29</v>
      </c>
      <c r="H17" s="53"/>
      <c r="I17" s="52">
        <f t="shared" si="0"/>
        <v>62</v>
      </c>
      <c r="J17" s="53"/>
    </row>
    <row r="18" spans="1:10" x14ac:dyDescent="0.2">
      <c r="A18" s="21">
        <v>12</v>
      </c>
      <c r="B18" s="11" t="str">
        <f>Skalen!B17</f>
        <v>Ludwig</v>
      </c>
      <c r="C18" s="52">
        <f>SUM(Skalen!C17:H17)</f>
        <v>5</v>
      </c>
      <c r="D18" s="53"/>
      <c r="E18" s="52">
        <f>Skalen!I17+Skalen!J17+Skalen!K17+Skalen!L17</f>
        <v>10</v>
      </c>
      <c r="F18" s="53"/>
      <c r="G18" s="52">
        <f>Skalen!M17+Skalen!N17+Skalen!O17+Skalen!P17+Skalen!Q17+Skalen!R17+Skalen!S17</f>
        <v>16</v>
      </c>
      <c r="H18" s="53"/>
      <c r="I18" s="52">
        <f t="shared" si="0"/>
        <v>31</v>
      </c>
      <c r="J18" s="53"/>
    </row>
    <row r="19" spans="1:10" x14ac:dyDescent="0.2">
      <c r="A19" s="21">
        <v>13</v>
      </c>
      <c r="B19" s="11" t="str">
        <f>Skalen!B18</f>
        <v>Max</v>
      </c>
      <c r="C19" s="52">
        <f>SUM(Skalen!C18:H18)</f>
        <v>24</v>
      </c>
      <c r="D19" s="53"/>
      <c r="E19" s="52">
        <f>Skalen!I18+Skalen!J18+Skalen!K18+Skalen!L18</f>
        <v>16</v>
      </c>
      <c r="F19" s="53"/>
      <c r="G19" s="52">
        <f>Skalen!M18+Skalen!N18+Skalen!O18+Skalen!P18+Skalen!Q18+Skalen!R18+Skalen!S18</f>
        <v>29</v>
      </c>
      <c r="H19" s="53"/>
      <c r="I19" s="52">
        <f t="shared" si="0"/>
        <v>69</v>
      </c>
      <c r="J19" s="53"/>
    </row>
    <row r="20" spans="1:10" x14ac:dyDescent="0.2">
      <c r="A20" s="21">
        <v>14</v>
      </c>
      <c r="B20" s="11" t="str">
        <f>Skalen!B19</f>
        <v>Nina</v>
      </c>
      <c r="C20" s="52">
        <f>SUM(Skalen!C19:H19)</f>
        <v>23</v>
      </c>
      <c r="D20" s="53"/>
      <c r="E20" s="52">
        <f>Skalen!I19+Skalen!J19+Skalen!K19+Skalen!L19</f>
        <v>14</v>
      </c>
      <c r="F20" s="53"/>
      <c r="G20" s="52">
        <f>Skalen!M19+Skalen!N19+Skalen!O19+Skalen!P19+Skalen!Q19+Skalen!R19+Skalen!S19</f>
        <v>24</v>
      </c>
      <c r="H20" s="53"/>
      <c r="I20" s="52">
        <f t="shared" si="0"/>
        <v>61</v>
      </c>
      <c r="J20" s="53"/>
    </row>
    <row r="21" spans="1:10" x14ac:dyDescent="0.2">
      <c r="A21" s="21">
        <v>15</v>
      </c>
      <c r="B21" s="11" t="str">
        <f>Skalen!B20</f>
        <v>Otto</v>
      </c>
      <c r="C21" s="52">
        <f>SUM(Skalen!C20:H20)</f>
        <v>24</v>
      </c>
      <c r="D21" s="53"/>
      <c r="E21" s="52">
        <f>Skalen!I20+Skalen!J20+Skalen!K20+Skalen!L20</f>
        <v>15</v>
      </c>
      <c r="F21" s="53"/>
      <c r="G21" s="52">
        <f>Skalen!M20+Skalen!N20+Skalen!O20+Skalen!P20+Skalen!Q20+Skalen!R20+Skalen!S20</f>
        <v>30</v>
      </c>
      <c r="H21" s="53"/>
      <c r="I21" s="52">
        <f t="shared" si="0"/>
        <v>69</v>
      </c>
      <c r="J21" s="53"/>
    </row>
    <row r="22" spans="1:10" x14ac:dyDescent="0.2">
      <c r="A22" s="21">
        <v>16</v>
      </c>
      <c r="B22" s="11" t="str">
        <f>Skalen!B21</f>
        <v>Paula</v>
      </c>
      <c r="C22" s="52">
        <f>SUM(Skalen!C21:H21)</f>
        <v>24</v>
      </c>
      <c r="D22" s="53"/>
      <c r="E22" s="52">
        <f>Skalen!I21+Skalen!J21+Skalen!K21+Skalen!L21</f>
        <v>15</v>
      </c>
      <c r="F22" s="53"/>
      <c r="G22" s="52">
        <f>Skalen!M21+Skalen!N21+Skalen!O21+Skalen!P21+Skalen!Q21+Skalen!R21+Skalen!S21</f>
        <v>26</v>
      </c>
      <c r="H22" s="53"/>
      <c r="I22" s="52">
        <f t="shared" si="0"/>
        <v>65</v>
      </c>
      <c r="J22" s="53"/>
    </row>
    <row r="23" spans="1:10" x14ac:dyDescent="0.2">
      <c r="A23" s="21">
        <v>17</v>
      </c>
      <c r="B23" s="11" t="str">
        <f>Skalen!B22</f>
        <v>Quirin</v>
      </c>
      <c r="C23" s="52">
        <f>SUM(Skalen!C22:H22)</f>
        <v>20</v>
      </c>
      <c r="D23" s="53"/>
      <c r="E23" s="52">
        <f>Skalen!I22+Skalen!J22+Skalen!K22+Skalen!L22</f>
        <v>14</v>
      </c>
      <c r="F23" s="53"/>
      <c r="G23" s="52">
        <f>Skalen!M22+Skalen!N22+Skalen!O22+Skalen!P22+Skalen!Q22+Skalen!R22+Skalen!S22</f>
        <v>27</v>
      </c>
      <c r="H23" s="53"/>
      <c r="I23" s="52">
        <f t="shared" si="0"/>
        <v>61</v>
      </c>
      <c r="J23" s="53"/>
    </row>
    <row r="24" spans="1:10" ht="13.5" thickBot="1" x14ac:dyDescent="0.25">
      <c r="A24" s="61">
        <v>18</v>
      </c>
      <c r="B24" s="62" t="str">
        <f>Skalen!B23</f>
        <v>Rudolf</v>
      </c>
      <c r="C24" s="63">
        <f>SUM(Skalen!C23:H23)</f>
        <v>19</v>
      </c>
      <c r="D24" s="53"/>
      <c r="E24" s="63">
        <f>Skalen!I23+Skalen!J23+Skalen!K23+Skalen!L23</f>
        <v>13</v>
      </c>
      <c r="F24" s="64"/>
      <c r="G24" s="63">
        <f>Skalen!M23+Skalen!N23+Skalen!O23+Skalen!P23+Skalen!Q23+Skalen!R23+Skalen!S23</f>
        <v>16</v>
      </c>
      <c r="H24" s="53"/>
      <c r="I24" s="63">
        <f t="shared" si="0"/>
        <v>48</v>
      </c>
      <c r="J24" s="53"/>
    </row>
    <row r="25" spans="1:10" ht="13.5" thickBot="1" x14ac:dyDescent="0.25">
      <c r="A25" s="65"/>
      <c r="B25" s="73" t="s">
        <v>19</v>
      </c>
      <c r="C25" s="55" t="s">
        <v>25</v>
      </c>
      <c r="D25" s="55"/>
      <c r="E25" s="55" t="s">
        <v>26</v>
      </c>
      <c r="F25" s="55"/>
      <c r="G25" s="55" t="s">
        <v>27</v>
      </c>
      <c r="H25" s="55"/>
      <c r="I25" s="55" t="s">
        <v>28</v>
      </c>
      <c r="J25" s="55" t="s">
        <v>29</v>
      </c>
    </row>
  </sheetData>
  <mergeCells count="4">
    <mergeCell ref="C4:D4"/>
    <mergeCell ref="E4:F4"/>
    <mergeCell ref="G4:H4"/>
    <mergeCell ref="I4:J4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ignoredErrors>
    <ignoredError sqref="B7:B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opLeftCell="A2" workbookViewId="0">
      <selection activeCell="S26" sqref="S26"/>
    </sheetView>
  </sheetViews>
  <sheetFormatPr baseColWidth="10" defaultRowHeight="12.75" x14ac:dyDescent="0.2"/>
  <cols>
    <col min="16" max="17" width="11.42578125" style="67"/>
  </cols>
  <sheetData>
    <row r="1" spans="1:19" ht="15" x14ac:dyDescent="0.2">
      <c r="A1" s="32" t="s">
        <v>164</v>
      </c>
      <c r="F1" s="32" t="s">
        <v>75</v>
      </c>
      <c r="K1" s="32" t="s">
        <v>84</v>
      </c>
      <c r="P1" s="69" t="s">
        <v>114</v>
      </c>
    </row>
    <row r="2" spans="1:19" ht="13.5" thickBot="1" x14ac:dyDescent="0.25">
      <c r="A2" s="22"/>
    </row>
    <row r="3" spans="1:19" ht="12.75" customHeight="1" x14ac:dyDescent="0.2">
      <c r="A3" s="79" t="s">
        <v>30</v>
      </c>
      <c r="B3" s="81" t="s">
        <v>31</v>
      </c>
      <c r="C3" s="82"/>
      <c r="D3" s="83"/>
      <c r="F3" s="79" t="s">
        <v>30</v>
      </c>
      <c r="G3" s="81" t="s">
        <v>31</v>
      </c>
      <c r="H3" s="82"/>
      <c r="I3" s="83"/>
      <c r="K3" s="79" t="s">
        <v>30</v>
      </c>
      <c r="L3" s="81" t="s">
        <v>31</v>
      </c>
      <c r="M3" s="82"/>
      <c r="N3" s="83"/>
      <c r="P3" s="87" t="s">
        <v>30</v>
      </c>
      <c r="Q3" s="81" t="s">
        <v>31</v>
      </c>
      <c r="R3" s="82"/>
      <c r="S3" s="83"/>
    </row>
    <row r="4" spans="1:19" ht="13.5" customHeight="1" thickBot="1" x14ac:dyDescent="0.25">
      <c r="A4" s="80"/>
      <c r="B4" s="84" t="s">
        <v>158</v>
      </c>
      <c r="C4" s="85"/>
      <c r="D4" s="86"/>
      <c r="F4" s="80"/>
      <c r="G4" s="84" t="s">
        <v>158</v>
      </c>
      <c r="H4" s="85"/>
      <c r="I4" s="86"/>
      <c r="K4" s="80"/>
      <c r="L4" s="84" t="s">
        <v>158</v>
      </c>
      <c r="M4" s="85"/>
      <c r="N4" s="86"/>
      <c r="P4" s="88"/>
      <c r="Q4" s="84" t="s">
        <v>158</v>
      </c>
      <c r="R4" s="85"/>
      <c r="S4" s="86"/>
    </row>
    <row r="5" spans="1:19" x14ac:dyDescent="0.2">
      <c r="A5" s="34"/>
      <c r="B5" s="35" t="s">
        <v>0</v>
      </c>
      <c r="C5" s="35" t="s">
        <v>32</v>
      </c>
      <c r="D5" s="35" t="s">
        <v>33</v>
      </c>
      <c r="F5" s="34"/>
      <c r="G5" s="35" t="s">
        <v>0</v>
      </c>
      <c r="H5" s="35" t="s">
        <v>32</v>
      </c>
      <c r="I5" s="35" t="s">
        <v>33</v>
      </c>
      <c r="K5" s="34"/>
      <c r="L5" s="35" t="s">
        <v>0</v>
      </c>
      <c r="M5" s="35" t="s">
        <v>32</v>
      </c>
      <c r="N5" s="35" t="s">
        <v>33</v>
      </c>
      <c r="P5" s="70"/>
      <c r="Q5" s="71" t="s">
        <v>0</v>
      </c>
      <c r="R5" s="35" t="s">
        <v>32</v>
      </c>
      <c r="S5" s="35" t="s">
        <v>33</v>
      </c>
    </row>
    <row r="6" spans="1:19" x14ac:dyDescent="0.2">
      <c r="A6" s="39">
        <v>1</v>
      </c>
      <c r="B6" s="40">
        <v>0</v>
      </c>
      <c r="C6" s="41"/>
      <c r="D6" s="41"/>
      <c r="F6" s="37">
        <v>1</v>
      </c>
      <c r="G6" s="37">
        <v>0</v>
      </c>
      <c r="H6" s="37">
        <v>0.1</v>
      </c>
      <c r="I6" s="36" t="s">
        <v>117</v>
      </c>
      <c r="K6" s="37">
        <v>1</v>
      </c>
      <c r="L6" s="37">
        <v>0</v>
      </c>
      <c r="M6" s="37">
        <v>0</v>
      </c>
      <c r="N6" s="38" t="s">
        <v>98</v>
      </c>
      <c r="P6" s="36">
        <v>1</v>
      </c>
      <c r="Q6" s="36">
        <v>0</v>
      </c>
      <c r="R6" s="36" t="s">
        <v>126</v>
      </c>
      <c r="S6" s="36" t="s">
        <v>117</v>
      </c>
    </row>
    <row r="7" spans="1:19" x14ac:dyDescent="0.2">
      <c r="A7" s="39">
        <v>2</v>
      </c>
      <c r="B7" s="40">
        <v>0</v>
      </c>
      <c r="C7" s="41"/>
      <c r="D7" s="41"/>
      <c r="F7" s="37">
        <v>2</v>
      </c>
      <c r="G7" s="37">
        <v>0</v>
      </c>
      <c r="H7" s="37">
        <v>0.1</v>
      </c>
      <c r="I7" s="36" t="s">
        <v>117</v>
      </c>
      <c r="K7" s="37">
        <v>2</v>
      </c>
      <c r="L7" s="37">
        <v>0</v>
      </c>
      <c r="M7" s="37">
        <v>0</v>
      </c>
      <c r="N7" s="38" t="s">
        <v>98</v>
      </c>
      <c r="P7" s="36">
        <v>2</v>
      </c>
      <c r="Q7" s="36">
        <v>0</v>
      </c>
      <c r="R7" s="36" t="s">
        <v>126</v>
      </c>
      <c r="S7" s="36" t="s">
        <v>117</v>
      </c>
    </row>
    <row r="8" spans="1:19" x14ac:dyDescent="0.2">
      <c r="A8" s="39">
        <v>3</v>
      </c>
      <c r="B8" s="40">
        <v>0</v>
      </c>
      <c r="C8" s="41"/>
      <c r="D8" s="41"/>
      <c r="F8" s="37">
        <v>3</v>
      </c>
      <c r="G8" s="37">
        <v>0</v>
      </c>
      <c r="H8" s="37">
        <v>0.1</v>
      </c>
      <c r="I8" s="36" t="s">
        <v>117</v>
      </c>
      <c r="K8" s="37">
        <v>3</v>
      </c>
      <c r="L8" s="37">
        <v>0</v>
      </c>
      <c r="M8" s="37">
        <v>0</v>
      </c>
      <c r="N8" s="38" t="s">
        <v>98</v>
      </c>
      <c r="P8" s="36">
        <v>3</v>
      </c>
      <c r="Q8" s="36">
        <v>0</v>
      </c>
      <c r="R8" s="36" t="s">
        <v>126</v>
      </c>
      <c r="S8" s="36" t="s">
        <v>118</v>
      </c>
    </row>
    <row r="9" spans="1:19" x14ac:dyDescent="0.2">
      <c r="A9" s="39">
        <v>4</v>
      </c>
      <c r="B9" s="40">
        <v>0</v>
      </c>
      <c r="C9" s="41"/>
      <c r="D9" s="41"/>
      <c r="F9" s="37">
        <v>4</v>
      </c>
      <c r="G9" s="37">
        <v>0</v>
      </c>
      <c r="H9" s="37">
        <v>0.2</v>
      </c>
      <c r="I9" s="36" t="s">
        <v>118</v>
      </c>
      <c r="K9" s="37">
        <v>4</v>
      </c>
      <c r="L9" s="38">
        <v>0</v>
      </c>
      <c r="M9" s="38">
        <v>0</v>
      </c>
      <c r="N9" s="38" t="s">
        <v>98</v>
      </c>
      <c r="P9" s="36">
        <v>4</v>
      </c>
      <c r="Q9" s="36">
        <v>0</v>
      </c>
      <c r="R9" s="36" t="s">
        <v>127</v>
      </c>
      <c r="S9" s="36" t="s">
        <v>118</v>
      </c>
    </row>
    <row r="10" spans="1:19" x14ac:dyDescent="0.2">
      <c r="A10" s="39">
        <v>5</v>
      </c>
      <c r="B10" s="40">
        <v>0</v>
      </c>
      <c r="C10" s="41"/>
      <c r="D10" s="41"/>
      <c r="F10" s="37">
        <v>5</v>
      </c>
      <c r="G10" s="37">
        <v>0</v>
      </c>
      <c r="H10" s="37">
        <v>0.2</v>
      </c>
      <c r="I10" s="36" t="s">
        <v>118</v>
      </c>
      <c r="K10" s="37">
        <v>5</v>
      </c>
      <c r="L10" s="38">
        <v>0</v>
      </c>
      <c r="M10" s="38">
        <v>0.1</v>
      </c>
      <c r="N10" s="38" t="s">
        <v>98</v>
      </c>
      <c r="P10" s="36">
        <v>5</v>
      </c>
      <c r="Q10" s="36">
        <v>0</v>
      </c>
      <c r="R10" s="36" t="s">
        <v>127</v>
      </c>
      <c r="S10" s="36" t="s">
        <v>102</v>
      </c>
    </row>
    <row r="11" spans="1:19" x14ac:dyDescent="0.2">
      <c r="A11" s="39">
        <v>6</v>
      </c>
      <c r="B11" s="40">
        <v>0</v>
      </c>
      <c r="C11" s="41"/>
      <c r="D11" s="41"/>
      <c r="F11" s="37">
        <v>6</v>
      </c>
      <c r="G11" s="37">
        <v>0</v>
      </c>
      <c r="H11" s="37">
        <v>0.2</v>
      </c>
      <c r="I11" s="36" t="s">
        <v>102</v>
      </c>
      <c r="K11" s="37">
        <v>6</v>
      </c>
      <c r="L11" s="38">
        <v>0</v>
      </c>
      <c r="M11" s="38">
        <v>0.2</v>
      </c>
      <c r="N11" s="38" t="s">
        <v>102</v>
      </c>
      <c r="P11" s="36">
        <v>6</v>
      </c>
      <c r="Q11" s="36">
        <v>0</v>
      </c>
      <c r="R11" s="36" t="s">
        <v>128</v>
      </c>
      <c r="S11" s="36" t="s">
        <v>120</v>
      </c>
    </row>
    <row r="12" spans="1:19" x14ac:dyDescent="0.2">
      <c r="A12" s="39">
        <v>7</v>
      </c>
      <c r="B12" s="40">
        <v>0</v>
      </c>
      <c r="C12" s="41"/>
      <c r="D12" s="41"/>
      <c r="F12" s="37">
        <v>7</v>
      </c>
      <c r="G12" s="37">
        <v>0</v>
      </c>
      <c r="H12" s="37">
        <v>0.3</v>
      </c>
      <c r="I12" s="36" t="s">
        <v>119</v>
      </c>
      <c r="K12" s="37">
        <v>7</v>
      </c>
      <c r="L12" s="38">
        <v>0</v>
      </c>
      <c r="M12" s="38">
        <v>0.4</v>
      </c>
      <c r="N12" s="38" t="s">
        <v>103</v>
      </c>
      <c r="P12" s="36">
        <v>7</v>
      </c>
      <c r="Q12" s="36">
        <v>1</v>
      </c>
      <c r="R12" s="36" t="s">
        <v>131</v>
      </c>
      <c r="S12" s="36" t="s">
        <v>104</v>
      </c>
    </row>
    <row r="13" spans="1:19" x14ac:dyDescent="0.2">
      <c r="A13" s="39">
        <v>8</v>
      </c>
      <c r="B13" s="40">
        <v>0</v>
      </c>
      <c r="C13" s="41"/>
      <c r="D13" s="41"/>
      <c r="F13" s="37">
        <v>8</v>
      </c>
      <c r="G13" s="37">
        <v>0</v>
      </c>
      <c r="H13" s="37">
        <v>0.5</v>
      </c>
      <c r="I13" s="36" t="s">
        <v>120</v>
      </c>
      <c r="K13" s="37">
        <v>8</v>
      </c>
      <c r="L13" s="38">
        <v>1</v>
      </c>
      <c r="M13" s="38">
        <v>0.6</v>
      </c>
      <c r="N13" s="38" t="s">
        <v>104</v>
      </c>
      <c r="P13" s="36">
        <v>8</v>
      </c>
      <c r="Q13" s="36">
        <v>1</v>
      </c>
      <c r="R13" s="36" t="s">
        <v>130</v>
      </c>
      <c r="S13" s="36" t="s">
        <v>122</v>
      </c>
    </row>
    <row r="14" spans="1:19" x14ac:dyDescent="0.2">
      <c r="A14" s="39">
        <v>9</v>
      </c>
      <c r="B14" s="40">
        <v>0</v>
      </c>
      <c r="C14" s="41"/>
      <c r="D14" s="41"/>
      <c r="F14" s="37">
        <v>9</v>
      </c>
      <c r="G14" s="37">
        <v>1</v>
      </c>
      <c r="H14" s="37">
        <v>0.6</v>
      </c>
      <c r="I14" s="36" t="s">
        <v>104</v>
      </c>
      <c r="K14" s="37">
        <v>9</v>
      </c>
      <c r="L14" s="38">
        <v>2</v>
      </c>
      <c r="M14" s="36" t="s">
        <v>85</v>
      </c>
      <c r="N14" s="38" t="s">
        <v>105</v>
      </c>
      <c r="P14" s="36">
        <v>9</v>
      </c>
      <c r="Q14" s="36">
        <v>2</v>
      </c>
      <c r="R14" s="36" t="s">
        <v>132</v>
      </c>
      <c r="S14" s="36" t="s">
        <v>99</v>
      </c>
    </row>
    <row r="15" spans="1:19" x14ac:dyDescent="0.2">
      <c r="A15" s="39">
        <v>10</v>
      </c>
      <c r="B15" s="40">
        <v>0</v>
      </c>
      <c r="C15" s="41"/>
      <c r="D15" s="41"/>
      <c r="F15" s="37">
        <v>10</v>
      </c>
      <c r="G15" s="37">
        <v>1</v>
      </c>
      <c r="H15" s="37">
        <v>0.9</v>
      </c>
      <c r="I15" s="36" t="s">
        <v>121</v>
      </c>
      <c r="K15" s="37">
        <v>10</v>
      </c>
      <c r="L15" s="38">
        <v>4</v>
      </c>
      <c r="M15" s="36" t="s">
        <v>90</v>
      </c>
      <c r="N15" s="38" t="s">
        <v>106</v>
      </c>
      <c r="P15" s="36">
        <v>10</v>
      </c>
      <c r="Q15" s="36">
        <v>2</v>
      </c>
      <c r="R15" s="36" t="s">
        <v>129</v>
      </c>
      <c r="S15" s="36" t="s">
        <v>99</v>
      </c>
    </row>
    <row r="16" spans="1:19" x14ac:dyDescent="0.2">
      <c r="A16" s="39">
        <v>11</v>
      </c>
      <c r="B16" s="40">
        <v>0</v>
      </c>
      <c r="C16" s="41"/>
      <c r="D16" s="41"/>
      <c r="F16" s="37">
        <v>11</v>
      </c>
      <c r="G16" s="37">
        <v>1</v>
      </c>
      <c r="H16" s="37">
        <v>1.2</v>
      </c>
      <c r="I16" s="36" t="s">
        <v>122</v>
      </c>
      <c r="K16" s="37">
        <v>11</v>
      </c>
      <c r="L16" s="38">
        <v>8</v>
      </c>
      <c r="M16" s="36" t="s">
        <v>91</v>
      </c>
      <c r="N16" s="38" t="s">
        <v>107</v>
      </c>
      <c r="P16" s="36">
        <v>11</v>
      </c>
      <c r="Q16" s="36">
        <v>2</v>
      </c>
      <c r="R16" s="36" t="s">
        <v>133</v>
      </c>
      <c r="S16" s="36" t="s">
        <v>123</v>
      </c>
    </row>
    <row r="17" spans="1:19" ht="13.5" thickBot="1" x14ac:dyDescent="0.25">
      <c r="A17" s="39">
        <v>12</v>
      </c>
      <c r="B17" s="40">
        <v>0</v>
      </c>
      <c r="C17" s="41"/>
      <c r="D17" s="41"/>
      <c r="F17" s="37">
        <v>12</v>
      </c>
      <c r="G17" s="37">
        <v>2</v>
      </c>
      <c r="H17" s="37">
        <v>1.8</v>
      </c>
      <c r="I17" s="36" t="s">
        <v>123</v>
      </c>
      <c r="K17" s="47">
        <v>12</v>
      </c>
      <c r="L17" s="50">
        <v>13</v>
      </c>
      <c r="M17" s="48" t="s">
        <v>92</v>
      </c>
      <c r="N17" s="50" t="s">
        <v>108</v>
      </c>
      <c r="P17" s="36">
        <v>12</v>
      </c>
      <c r="Q17" s="36">
        <v>3</v>
      </c>
      <c r="R17" s="36" t="s">
        <v>134</v>
      </c>
      <c r="S17" s="36" t="s">
        <v>105</v>
      </c>
    </row>
    <row r="18" spans="1:19" x14ac:dyDescent="0.2">
      <c r="A18" s="39">
        <v>13</v>
      </c>
      <c r="B18" s="40">
        <v>0</v>
      </c>
      <c r="C18" s="41"/>
      <c r="D18" s="41"/>
      <c r="F18" s="37">
        <v>13</v>
      </c>
      <c r="G18" s="37">
        <v>3</v>
      </c>
      <c r="H18" s="36" t="s">
        <v>86</v>
      </c>
      <c r="I18" s="36" t="s">
        <v>148</v>
      </c>
      <c r="K18" s="45">
        <v>13</v>
      </c>
      <c r="L18" s="49">
        <v>21</v>
      </c>
      <c r="M18" s="46" t="s">
        <v>93</v>
      </c>
      <c r="N18" s="49" t="s">
        <v>109</v>
      </c>
      <c r="P18" s="36">
        <v>13</v>
      </c>
      <c r="Q18" s="36">
        <v>3</v>
      </c>
      <c r="R18" s="36" t="s">
        <v>135</v>
      </c>
      <c r="S18" s="36" t="s">
        <v>148</v>
      </c>
    </row>
    <row r="19" spans="1:19" x14ac:dyDescent="0.2">
      <c r="A19" s="39">
        <v>14</v>
      </c>
      <c r="B19" s="40">
        <v>0</v>
      </c>
      <c r="C19" s="41"/>
      <c r="D19" s="41"/>
      <c r="F19" s="37">
        <v>14</v>
      </c>
      <c r="G19" s="37">
        <v>5</v>
      </c>
      <c r="H19" s="36" t="s">
        <v>87</v>
      </c>
      <c r="I19" s="36" t="s">
        <v>106</v>
      </c>
      <c r="K19" s="37">
        <v>14</v>
      </c>
      <c r="L19" s="38">
        <v>32</v>
      </c>
      <c r="M19" s="36" t="s">
        <v>94</v>
      </c>
      <c r="N19" s="38" t="s">
        <v>110</v>
      </c>
      <c r="P19" s="36">
        <v>14</v>
      </c>
      <c r="Q19" s="36">
        <v>4</v>
      </c>
      <c r="R19" s="36" t="s">
        <v>136</v>
      </c>
      <c r="S19" s="36" t="s">
        <v>149</v>
      </c>
    </row>
    <row r="20" spans="1:19" x14ac:dyDescent="0.2">
      <c r="A20" s="39">
        <v>15</v>
      </c>
      <c r="B20" s="40">
        <v>0</v>
      </c>
      <c r="C20" s="41"/>
      <c r="D20" s="41"/>
      <c r="F20" s="37">
        <v>15</v>
      </c>
      <c r="G20" s="37">
        <v>7</v>
      </c>
      <c r="H20" s="36" t="s">
        <v>88</v>
      </c>
      <c r="I20" s="36" t="s">
        <v>107</v>
      </c>
      <c r="K20" s="37">
        <v>15</v>
      </c>
      <c r="L20" s="38">
        <v>46</v>
      </c>
      <c r="M20" s="36" t="s">
        <v>95</v>
      </c>
      <c r="N20" s="38" t="s">
        <v>111</v>
      </c>
      <c r="P20" s="36">
        <v>15</v>
      </c>
      <c r="Q20" s="36">
        <v>4</v>
      </c>
      <c r="R20" s="36" t="s">
        <v>137</v>
      </c>
      <c r="S20" s="36" t="s">
        <v>149</v>
      </c>
    </row>
    <row r="21" spans="1:19" x14ac:dyDescent="0.2">
      <c r="A21" s="39">
        <v>16</v>
      </c>
      <c r="B21" s="40">
        <v>0</v>
      </c>
      <c r="C21" s="41"/>
      <c r="D21" s="41"/>
      <c r="F21" s="37">
        <v>16</v>
      </c>
      <c r="G21" s="37">
        <v>11</v>
      </c>
      <c r="H21" s="36" t="s">
        <v>89</v>
      </c>
      <c r="I21" s="36" t="s">
        <v>100</v>
      </c>
      <c r="K21" s="37">
        <v>16</v>
      </c>
      <c r="L21" s="38">
        <v>65</v>
      </c>
      <c r="M21" s="36" t="s">
        <v>96</v>
      </c>
      <c r="N21" s="38" t="s">
        <v>112</v>
      </c>
      <c r="P21" s="36">
        <v>16</v>
      </c>
      <c r="Q21" s="36">
        <v>5</v>
      </c>
      <c r="R21" s="36" t="s">
        <v>138</v>
      </c>
      <c r="S21" s="36" t="s">
        <v>106</v>
      </c>
    </row>
    <row r="22" spans="1:19" ht="13.5" thickBot="1" x14ac:dyDescent="0.25">
      <c r="A22" s="39">
        <v>17</v>
      </c>
      <c r="B22" s="40">
        <v>0</v>
      </c>
      <c r="C22" s="41"/>
      <c r="D22" s="41"/>
      <c r="F22" s="47">
        <v>17</v>
      </c>
      <c r="G22" s="47">
        <v>15</v>
      </c>
      <c r="H22" s="48" t="s">
        <v>76</v>
      </c>
      <c r="I22" s="48" t="s">
        <v>108</v>
      </c>
      <c r="K22" s="37">
        <v>17</v>
      </c>
      <c r="L22" s="38">
        <v>88</v>
      </c>
      <c r="M22" s="36" t="s">
        <v>97</v>
      </c>
      <c r="N22" s="38" t="s">
        <v>113</v>
      </c>
      <c r="P22" s="36">
        <v>17</v>
      </c>
      <c r="Q22" s="36">
        <v>6</v>
      </c>
      <c r="R22" s="36" t="s">
        <v>139</v>
      </c>
      <c r="S22" s="36" t="s">
        <v>150</v>
      </c>
    </row>
    <row r="23" spans="1:19" x14ac:dyDescent="0.2">
      <c r="A23" s="39">
        <v>18</v>
      </c>
      <c r="B23" s="40">
        <v>0</v>
      </c>
      <c r="C23" s="41"/>
      <c r="D23" s="41"/>
      <c r="F23" s="45">
        <v>18</v>
      </c>
      <c r="G23" s="45">
        <v>21</v>
      </c>
      <c r="H23" s="46" t="s">
        <v>77</v>
      </c>
      <c r="I23" s="46" t="s">
        <v>109</v>
      </c>
      <c r="P23" s="36">
        <v>18</v>
      </c>
      <c r="Q23" s="36">
        <v>8</v>
      </c>
      <c r="R23" s="36" t="s">
        <v>115</v>
      </c>
      <c r="S23" s="36" t="s">
        <v>124</v>
      </c>
    </row>
    <row r="24" spans="1:19" x14ac:dyDescent="0.2">
      <c r="A24" s="39">
        <v>19</v>
      </c>
      <c r="B24" s="40">
        <v>0</v>
      </c>
      <c r="C24" s="40">
        <v>0.1</v>
      </c>
      <c r="D24" s="40">
        <v>20</v>
      </c>
      <c r="F24" s="37">
        <v>19</v>
      </c>
      <c r="G24" s="37">
        <v>28</v>
      </c>
      <c r="H24" s="36" t="s">
        <v>78</v>
      </c>
      <c r="I24" s="36" t="s">
        <v>125</v>
      </c>
      <c r="P24" s="36">
        <v>19</v>
      </c>
      <c r="Q24" s="36">
        <v>9</v>
      </c>
      <c r="R24" s="36" t="s">
        <v>116</v>
      </c>
      <c r="S24" s="36" t="s">
        <v>107</v>
      </c>
    </row>
    <row r="25" spans="1:19" x14ac:dyDescent="0.2">
      <c r="A25" s="39">
        <v>20</v>
      </c>
      <c r="B25" s="40">
        <v>0</v>
      </c>
      <c r="C25" s="40">
        <v>0.1</v>
      </c>
      <c r="D25" s="40">
        <v>21</v>
      </c>
      <c r="F25" s="37">
        <v>20</v>
      </c>
      <c r="G25" s="37">
        <v>39</v>
      </c>
      <c r="H25" s="36" t="s">
        <v>79</v>
      </c>
      <c r="I25" s="36" t="s">
        <v>101</v>
      </c>
      <c r="P25" s="36">
        <v>20</v>
      </c>
      <c r="Q25" s="36">
        <v>11</v>
      </c>
      <c r="R25" s="36" t="s">
        <v>140</v>
      </c>
      <c r="S25" s="36" t="s">
        <v>151</v>
      </c>
    </row>
    <row r="26" spans="1:19" x14ac:dyDescent="0.2">
      <c r="A26" s="39">
        <v>21</v>
      </c>
      <c r="B26" s="40">
        <v>0</v>
      </c>
      <c r="C26" s="40">
        <v>0.2</v>
      </c>
      <c r="D26" s="40">
        <v>21</v>
      </c>
      <c r="F26" s="37">
        <v>21</v>
      </c>
      <c r="G26" s="37">
        <v>52</v>
      </c>
      <c r="H26" s="36" t="s">
        <v>80</v>
      </c>
      <c r="I26" s="36" t="s">
        <v>155</v>
      </c>
      <c r="P26" s="36">
        <v>21</v>
      </c>
      <c r="Q26" s="36">
        <v>13</v>
      </c>
      <c r="R26" s="36" t="s">
        <v>34</v>
      </c>
      <c r="S26" s="36" t="s">
        <v>100</v>
      </c>
    </row>
    <row r="27" spans="1:19" ht="13.5" thickBot="1" x14ac:dyDescent="0.25">
      <c r="A27" s="39">
        <v>22</v>
      </c>
      <c r="B27" s="40">
        <v>0</v>
      </c>
      <c r="C27" s="40">
        <v>0.2</v>
      </c>
      <c r="D27" s="40">
        <v>21</v>
      </c>
      <c r="F27" s="37">
        <v>22</v>
      </c>
      <c r="G27" s="37">
        <v>66</v>
      </c>
      <c r="H27" s="36" t="s">
        <v>81</v>
      </c>
      <c r="I27" s="36" t="s">
        <v>156</v>
      </c>
      <c r="P27" s="36">
        <v>22</v>
      </c>
      <c r="Q27" s="36">
        <v>15</v>
      </c>
      <c r="R27" s="48" t="s">
        <v>35</v>
      </c>
      <c r="S27" s="48" t="s">
        <v>108</v>
      </c>
    </row>
    <row r="28" spans="1:19" x14ac:dyDescent="0.2">
      <c r="A28" s="39">
        <v>23</v>
      </c>
      <c r="B28" s="40">
        <v>0</v>
      </c>
      <c r="C28" s="40">
        <v>0.2</v>
      </c>
      <c r="D28" s="40">
        <v>21</v>
      </c>
      <c r="F28" s="37">
        <v>23</v>
      </c>
      <c r="G28" s="37">
        <v>81</v>
      </c>
      <c r="H28" s="36" t="s">
        <v>82</v>
      </c>
      <c r="I28" s="36" t="s">
        <v>113</v>
      </c>
      <c r="P28" s="36">
        <v>23</v>
      </c>
      <c r="Q28" s="46">
        <v>19</v>
      </c>
      <c r="R28" s="46" t="s">
        <v>141</v>
      </c>
      <c r="S28" s="46" t="s">
        <v>152</v>
      </c>
    </row>
    <row r="29" spans="1:19" x14ac:dyDescent="0.2">
      <c r="A29" s="39">
        <v>24</v>
      </c>
      <c r="B29" s="40">
        <v>0</v>
      </c>
      <c r="C29" s="40">
        <v>0.2</v>
      </c>
      <c r="D29" s="40">
        <v>21</v>
      </c>
      <c r="F29" s="37">
        <v>24</v>
      </c>
      <c r="G29" s="37">
        <v>94</v>
      </c>
      <c r="H29" s="36" t="s">
        <v>83</v>
      </c>
      <c r="I29" s="36" t="s">
        <v>157</v>
      </c>
      <c r="P29" s="36">
        <v>24</v>
      </c>
      <c r="Q29" s="36">
        <v>24</v>
      </c>
      <c r="R29" s="36" t="s">
        <v>142</v>
      </c>
      <c r="S29" s="36" t="s">
        <v>153</v>
      </c>
    </row>
    <row r="30" spans="1:19" x14ac:dyDescent="0.2">
      <c r="A30" s="39">
        <v>25</v>
      </c>
      <c r="B30" s="40">
        <v>0</v>
      </c>
      <c r="C30" s="40">
        <v>0.2</v>
      </c>
      <c r="D30" s="40">
        <v>22</v>
      </c>
      <c r="P30" s="36">
        <v>25</v>
      </c>
      <c r="Q30" s="36">
        <v>29</v>
      </c>
      <c r="R30" s="36" t="s">
        <v>47</v>
      </c>
      <c r="S30" s="36" t="s">
        <v>125</v>
      </c>
    </row>
    <row r="31" spans="1:19" x14ac:dyDescent="0.2">
      <c r="A31" s="39">
        <v>26</v>
      </c>
      <c r="B31" s="40">
        <v>0</v>
      </c>
      <c r="C31" s="40">
        <v>0.3</v>
      </c>
      <c r="D31" s="40">
        <v>22</v>
      </c>
      <c r="P31" s="36">
        <v>26</v>
      </c>
      <c r="Q31" s="36">
        <v>36</v>
      </c>
      <c r="R31" s="36" t="s">
        <v>143</v>
      </c>
      <c r="S31" s="36" t="s">
        <v>110</v>
      </c>
    </row>
    <row r="32" spans="1:19" x14ac:dyDescent="0.2">
      <c r="A32" s="39">
        <v>27</v>
      </c>
      <c r="B32" s="40">
        <v>0</v>
      </c>
      <c r="C32" s="40">
        <v>0.3</v>
      </c>
      <c r="D32" s="40">
        <v>23</v>
      </c>
      <c r="P32" s="36">
        <v>27</v>
      </c>
      <c r="Q32" s="36">
        <v>45</v>
      </c>
      <c r="R32" s="36" t="s">
        <v>144</v>
      </c>
      <c r="S32" s="36" t="s">
        <v>154</v>
      </c>
    </row>
    <row r="33" spans="1:19" x14ac:dyDescent="0.2">
      <c r="A33" s="39">
        <v>28</v>
      </c>
      <c r="B33" s="40">
        <v>0</v>
      </c>
      <c r="C33" s="40">
        <v>0.4</v>
      </c>
      <c r="D33" s="40">
        <v>24</v>
      </c>
      <c r="P33" s="36">
        <v>28</v>
      </c>
      <c r="Q33" s="36">
        <v>55</v>
      </c>
      <c r="R33" s="36" t="s">
        <v>145</v>
      </c>
      <c r="S33" s="36" t="s">
        <v>155</v>
      </c>
    </row>
    <row r="34" spans="1:19" x14ac:dyDescent="0.2">
      <c r="A34" s="39">
        <v>29</v>
      </c>
      <c r="B34" s="40">
        <v>1</v>
      </c>
      <c r="C34" s="40">
        <v>0.7</v>
      </c>
      <c r="D34" s="40">
        <v>27</v>
      </c>
      <c r="P34" s="36">
        <v>29</v>
      </c>
      <c r="Q34" s="36">
        <v>67</v>
      </c>
      <c r="R34" s="36" t="s">
        <v>146</v>
      </c>
      <c r="S34" s="36" t="s">
        <v>112</v>
      </c>
    </row>
    <row r="35" spans="1:19" x14ac:dyDescent="0.2">
      <c r="A35" s="39">
        <v>30</v>
      </c>
      <c r="B35" s="40">
        <v>1</v>
      </c>
      <c r="C35" s="40">
        <v>1.1000000000000001</v>
      </c>
      <c r="D35" s="40">
        <v>27</v>
      </c>
      <c r="P35" s="36">
        <v>30</v>
      </c>
      <c r="Q35" s="36">
        <v>87</v>
      </c>
      <c r="R35" s="36" t="s">
        <v>147</v>
      </c>
      <c r="S35" s="36" t="s">
        <v>113</v>
      </c>
    </row>
    <row r="36" spans="1:19" x14ac:dyDescent="0.2">
      <c r="A36" s="39">
        <v>31</v>
      </c>
      <c r="B36" s="40">
        <v>1</v>
      </c>
      <c r="C36" s="40">
        <v>1.3</v>
      </c>
      <c r="D36" s="40">
        <v>28</v>
      </c>
      <c r="P36" s="33"/>
      <c r="Q36" s="33"/>
      <c r="R36" s="33"/>
      <c r="S36" s="33"/>
    </row>
    <row r="37" spans="1:19" x14ac:dyDescent="0.2">
      <c r="A37" s="39">
        <v>32</v>
      </c>
      <c r="B37" s="40">
        <v>1</v>
      </c>
      <c r="C37" s="40">
        <v>1.5</v>
      </c>
      <c r="D37" s="40">
        <v>28</v>
      </c>
      <c r="P37" s="33"/>
      <c r="Q37" s="33"/>
      <c r="R37" s="33"/>
      <c r="S37" s="33"/>
    </row>
    <row r="38" spans="1:19" x14ac:dyDescent="0.2">
      <c r="A38" s="39">
        <v>33</v>
      </c>
      <c r="B38" s="40">
        <v>1</v>
      </c>
      <c r="C38" s="40">
        <v>1.5</v>
      </c>
      <c r="D38" s="40">
        <v>28</v>
      </c>
      <c r="P38" s="33"/>
      <c r="Q38" s="33"/>
      <c r="R38" s="33"/>
      <c r="S38" s="33"/>
    </row>
    <row r="39" spans="1:19" x14ac:dyDescent="0.2">
      <c r="A39" s="39">
        <v>34</v>
      </c>
      <c r="B39" s="40">
        <v>2</v>
      </c>
      <c r="C39" s="40">
        <v>1.6</v>
      </c>
      <c r="D39" s="40">
        <v>29</v>
      </c>
      <c r="P39" s="33"/>
      <c r="Q39" s="33"/>
      <c r="R39" s="33"/>
      <c r="S39" s="33"/>
    </row>
    <row r="40" spans="1:19" x14ac:dyDescent="0.2">
      <c r="A40" s="39">
        <v>35</v>
      </c>
      <c r="B40" s="40">
        <v>2</v>
      </c>
      <c r="C40" s="40">
        <v>1.7</v>
      </c>
      <c r="D40" s="40">
        <v>29</v>
      </c>
      <c r="P40" s="33"/>
      <c r="Q40" s="33"/>
      <c r="R40" s="33"/>
      <c r="S40" s="33"/>
    </row>
    <row r="41" spans="1:19" x14ac:dyDescent="0.2">
      <c r="A41" s="39">
        <v>36</v>
      </c>
      <c r="B41" s="40">
        <v>2</v>
      </c>
      <c r="C41" s="40">
        <v>1.9</v>
      </c>
      <c r="D41" s="40">
        <v>30</v>
      </c>
      <c r="P41" s="33"/>
      <c r="Q41" s="33"/>
      <c r="R41" s="33"/>
      <c r="S41" s="33"/>
    </row>
    <row r="42" spans="1:19" x14ac:dyDescent="0.2">
      <c r="A42" s="39">
        <v>37</v>
      </c>
      <c r="B42" s="40">
        <v>2</v>
      </c>
      <c r="C42" s="40">
        <v>2.2999999999999998</v>
      </c>
      <c r="D42" s="40">
        <v>30</v>
      </c>
      <c r="P42" s="33"/>
      <c r="Q42" s="33"/>
      <c r="R42" s="33"/>
      <c r="S42" s="33"/>
    </row>
    <row r="43" spans="1:19" x14ac:dyDescent="0.2">
      <c r="A43" s="39">
        <v>38</v>
      </c>
      <c r="B43" s="40">
        <v>3</v>
      </c>
      <c r="C43" s="40">
        <v>2.7</v>
      </c>
      <c r="D43" s="40">
        <v>31</v>
      </c>
      <c r="P43" s="33"/>
      <c r="Q43" s="33"/>
      <c r="R43" s="33"/>
      <c r="S43" s="33"/>
    </row>
    <row r="44" spans="1:19" x14ac:dyDescent="0.2">
      <c r="A44" s="39">
        <v>39</v>
      </c>
      <c r="B44" s="40">
        <v>3</v>
      </c>
      <c r="C44" s="40">
        <v>3.1</v>
      </c>
      <c r="D44" s="40">
        <v>32</v>
      </c>
      <c r="P44" s="33"/>
      <c r="Q44" s="33"/>
      <c r="R44" s="33"/>
      <c r="S44" s="33"/>
    </row>
    <row r="45" spans="1:19" x14ac:dyDescent="0.2">
      <c r="A45" s="39">
        <v>40</v>
      </c>
      <c r="B45" s="40">
        <v>3</v>
      </c>
      <c r="C45" s="40">
        <v>3.5</v>
      </c>
      <c r="D45" s="40">
        <v>32</v>
      </c>
      <c r="P45" s="33"/>
      <c r="Q45" s="33"/>
      <c r="R45" s="33"/>
      <c r="S45" s="33"/>
    </row>
    <row r="46" spans="1:19" x14ac:dyDescent="0.2">
      <c r="A46" s="39">
        <v>41</v>
      </c>
      <c r="B46" s="40">
        <v>4</v>
      </c>
      <c r="C46" s="40">
        <v>3.9</v>
      </c>
      <c r="D46" s="40">
        <v>33</v>
      </c>
      <c r="P46" s="33"/>
      <c r="Q46" s="33"/>
      <c r="R46" s="33"/>
      <c r="S46" s="33"/>
    </row>
    <row r="47" spans="1:19" x14ac:dyDescent="0.2">
      <c r="A47" s="39">
        <v>42</v>
      </c>
      <c r="B47" s="40">
        <v>4</v>
      </c>
      <c r="C47" s="40">
        <v>4.3</v>
      </c>
      <c r="D47" s="40">
        <v>33</v>
      </c>
      <c r="P47" s="33"/>
      <c r="Q47" s="33"/>
      <c r="R47" s="33"/>
      <c r="S47" s="33"/>
    </row>
    <row r="48" spans="1:19" x14ac:dyDescent="0.2">
      <c r="A48" s="39">
        <v>43</v>
      </c>
      <c r="B48" s="40">
        <v>5</v>
      </c>
      <c r="C48" s="40">
        <v>4.8</v>
      </c>
      <c r="D48" s="40">
        <v>34</v>
      </c>
      <c r="P48" s="33"/>
      <c r="Q48" s="33"/>
      <c r="R48" s="33"/>
      <c r="S48" s="33"/>
    </row>
    <row r="49" spans="1:19" x14ac:dyDescent="0.2">
      <c r="A49" s="39">
        <v>44</v>
      </c>
      <c r="B49" s="40">
        <v>5</v>
      </c>
      <c r="C49" s="40">
        <v>5.4</v>
      </c>
      <c r="D49" s="40">
        <v>34</v>
      </c>
      <c r="P49" s="33"/>
      <c r="Q49" s="33"/>
      <c r="R49" s="33"/>
      <c r="S49" s="33"/>
    </row>
    <row r="50" spans="1:19" x14ac:dyDescent="0.2">
      <c r="A50" s="39">
        <v>45</v>
      </c>
      <c r="B50" s="40">
        <v>6</v>
      </c>
      <c r="C50" s="40">
        <v>5.9</v>
      </c>
      <c r="D50" s="40">
        <v>35</v>
      </c>
      <c r="P50" s="33"/>
      <c r="Q50" s="33"/>
      <c r="R50" s="33"/>
      <c r="S50" s="33"/>
    </row>
    <row r="51" spans="1:19" x14ac:dyDescent="0.2">
      <c r="A51" s="39">
        <v>46</v>
      </c>
      <c r="B51" s="40">
        <v>7</v>
      </c>
      <c r="C51" s="40">
        <v>6.6</v>
      </c>
      <c r="D51" s="40">
        <v>35</v>
      </c>
      <c r="P51" s="33"/>
      <c r="Q51" s="33"/>
      <c r="R51" s="33"/>
      <c r="S51" s="33"/>
    </row>
    <row r="52" spans="1:19" x14ac:dyDescent="0.2">
      <c r="A52" s="39">
        <v>47</v>
      </c>
      <c r="B52" s="40">
        <v>7</v>
      </c>
      <c r="C52" s="40">
        <v>7.4</v>
      </c>
      <c r="D52" s="40">
        <v>36</v>
      </c>
      <c r="P52" s="33"/>
      <c r="Q52" s="33"/>
      <c r="R52" s="33"/>
      <c r="S52" s="33"/>
    </row>
    <row r="53" spans="1:19" x14ac:dyDescent="0.2">
      <c r="A53" s="39">
        <v>48</v>
      </c>
      <c r="B53" s="40">
        <v>8</v>
      </c>
      <c r="C53" s="40">
        <v>8.1</v>
      </c>
      <c r="D53" s="40">
        <v>36</v>
      </c>
      <c r="P53" s="33"/>
      <c r="Q53" s="33"/>
      <c r="R53" s="33"/>
      <c r="S53" s="33"/>
    </row>
    <row r="54" spans="1:19" x14ac:dyDescent="0.2">
      <c r="A54" s="39">
        <v>49</v>
      </c>
      <c r="B54" s="40">
        <v>9</v>
      </c>
      <c r="C54" s="40">
        <v>9.1999999999999993</v>
      </c>
      <c r="D54" s="40">
        <v>37</v>
      </c>
      <c r="P54" s="33"/>
      <c r="Q54" s="33"/>
      <c r="R54" s="33"/>
      <c r="S54" s="33"/>
    </row>
    <row r="55" spans="1:19" x14ac:dyDescent="0.2">
      <c r="A55" s="39">
        <v>50</v>
      </c>
      <c r="B55" s="40">
        <v>10</v>
      </c>
      <c r="C55" s="40">
        <v>10.3</v>
      </c>
      <c r="D55" s="40">
        <v>38</v>
      </c>
      <c r="P55" s="33"/>
      <c r="Q55" s="33"/>
      <c r="R55" s="33"/>
      <c r="S55" s="33"/>
    </row>
    <row r="56" spans="1:19" x14ac:dyDescent="0.2">
      <c r="A56" s="39">
        <v>51</v>
      </c>
      <c r="B56" s="40">
        <v>12</v>
      </c>
      <c r="C56" s="40">
        <v>11.8</v>
      </c>
      <c r="D56" s="40">
        <v>39</v>
      </c>
      <c r="P56" s="33"/>
      <c r="Q56" s="33"/>
      <c r="R56" s="33"/>
      <c r="S56" s="33"/>
    </row>
    <row r="57" spans="1:19" x14ac:dyDescent="0.2">
      <c r="A57" s="39">
        <v>52</v>
      </c>
      <c r="B57" s="40">
        <v>13</v>
      </c>
      <c r="C57" s="40" t="s">
        <v>38</v>
      </c>
      <c r="D57" s="40">
        <v>39</v>
      </c>
      <c r="P57" s="33"/>
      <c r="Q57" s="33"/>
      <c r="R57" s="33"/>
      <c r="S57" s="33"/>
    </row>
    <row r="58" spans="1:19" ht="13.5" thickBot="1" x14ac:dyDescent="0.25">
      <c r="A58" s="43">
        <v>53</v>
      </c>
      <c r="B58" s="44">
        <v>15</v>
      </c>
      <c r="C58" s="44" t="s">
        <v>35</v>
      </c>
      <c r="D58" s="44">
        <v>40</v>
      </c>
    </row>
    <row r="59" spans="1:19" x14ac:dyDescent="0.2">
      <c r="A59" s="42">
        <v>54</v>
      </c>
      <c r="B59" s="42">
        <v>17</v>
      </c>
      <c r="C59" s="42" t="s">
        <v>36</v>
      </c>
      <c r="D59" s="42">
        <v>41</v>
      </c>
    </row>
    <row r="60" spans="1:19" x14ac:dyDescent="0.2">
      <c r="A60" s="39">
        <v>55</v>
      </c>
      <c r="B60" s="39">
        <v>19</v>
      </c>
      <c r="C60" s="39" t="s">
        <v>42</v>
      </c>
      <c r="D60" s="39">
        <v>42</v>
      </c>
    </row>
    <row r="61" spans="1:19" x14ac:dyDescent="0.2">
      <c r="A61" s="39">
        <v>56</v>
      </c>
      <c r="B61" s="39">
        <v>22</v>
      </c>
      <c r="C61" s="39" t="s">
        <v>43</v>
      </c>
      <c r="D61" s="39">
        <v>43</v>
      </c>
    </row>
    <row r="62" spans="1:19" x14ac:dyDescent="0.2">
      <c r="A62" s="39">
        <v>57</v>
      </c>
      <c r="B62" s="39">
        <v>25</v>
      </c>
      <c r="C62" s="39" t="s">
        <v>37</v>
      </c>
      <c r="D62" s="39">
        <v>44</v>
      </c>
    </row>
    <row r="63" spans="1:19" x14ac:dyDescent="0.2">
      <c r="A63" s="39">
        <v>58</v>
      </c>
      <c r="B63" s="39">
        <v>28</v>
      </c>
      <c r="C63" s="39" t="s">
        <v>39</v>
      </c>
      <c r="D63" s="39">
        <v>44</v>
      </c>
    </row>
    <row r="64" spans="1:19" x14ac:dyDescent="0.2">
      <c r="A64" s="39">
        <v>59</v>
      </c>
      <c r="B64" s="39">
        <v>31</v>
      </c>
      <c r="C64" s="39" t="s">
        <v>40</v>
      </c>
      <c r="D64" s="39">
        <v>46</v>
      </c>
    </row>
    <row r="65" spans="1:4" x14ac:dyDescent="0.2">
      <c r="A65" s="39">
        <v>60</v>
      </c>
      <c r="B65" s="39">
        <v>35</v>
      </c>
      <c r="C65" s="39" t="s">
        <v>41</v>
      </c>
      <c r="D65" s="39">
        <v>47</v>
      </c>
    </row>
    <row r="66" spans="1:4" x14ac:dyDescent="0.2">
      <c r="A66" s="39">
        <v>61</v>
      </c>
      <c r="B66" s="39">
        <v>40</v>
      </c>
      <c r="C66" s="39" t="s">
        <v>44</v>
      </c>
      <c r="D66" s="39">
        <v>48</v>
      </c>
    </row>
    <row r="67" spans="1:4" x14ac:dyDescent="0.2">
      <c r="A67" s="39">
        <v>62</v>
      </c>
      <c r="B67" s="39">
        <v>45</v>
      </c>
      <c r="C67" s="39" t="s">
        <v>45</v>
      </c>
      <c r="D67" s="39">
        <v>49</v>
      </c>
    </row>
    <row r="68" spans="1:4" x14ac:dyDescent="0.2">
      <c r="A68" s="39">
        <v>63</v>
      </c>
      <c r="B68" s="39">
        <v>49</v>
      </c>
      <c r="C68" s="39" t="s">
        <v>46</v>
      </c>
      <c r="D68" s="39">
        <v>50</v>
      </c>
    </row>
    <row r="69" spans="1:4" x14ac:dyDescent="0.2">
      <c r="A69" s="39">
        <v>64</v>
      </c>
      <c r="B69" s="39">
        <v>54</v>
      </c>
      <c r="C69" s="39" t="s">
        <v>48</v>
      </c>
      <c r="D69" s="39">
        <v>52</v>
      </c>
    </row>
    <row r="70" spans="1:4" x14ac:dyDescent="0.2">
      <c r="A70" s="39">
        <v>65</v>
      </c>
      <c r="B70" s="39">
        <v>60</v>
      </c>
      <c r="C70" s="39" t="s">
        <v>49</v>
      </c>
      <c r="D70" s="39">
        <v>53</v>
      </c>
    </row>
    <row r="71" spans="1:4" x14ac:dyDescent="0.2">
      <c r="A71" s="39">
        <v>66</v>
      </c>
      <c r="B71" s="39">
        <v>66</v>
      </c>
      <c r="C71" s="39" t="s">
        <v>50</v>
      </c>
      <c r="D71" s="39">
        <v>55</v>
      </c>
    </row>
    <row r="72" spans="1:4" x14ac:dyDescent="0.2">
      <c r="A72" s="39">
        <v>67</v>
      </c>
      <c r="B72" s="39">
        <v>74</v>
      </c>
      <c r="C72" s="39" t="s">
        <v>51</v>
      </c>
      <c r="D72" s="39">
        <v>58</v>
      </c>
    </row>
    <row r="73" spans="1:4" x14ac:dyDescent="0.2">
      <c r="A73" s="39">
        <v>68</v>
      </c>
      <c r="B73" s="39">
        <v>81</v>
      </c>
      <c r="C73" s="39" t="s">
        <v>52</v>
      </c>
      <c r="D73" s="39">
        <v>60</v>
      </c>
    </row>
    <row r="74" spans="1:4" x14ac:dyDescent="0.2">
      <c r="A74" s="39">
        <v>69</v>
      </c>
      <c r="B74" s="39">
        <v>88</v>
      </c>
      <c r="C74" s="39" t="s">
        <v>53</v>
      </c>
      <c r="D74" s="39">
        <v>64</v>
      </c>
    </row>
    <row r="75" spans="1:4" x14ac:dyDescent="0.2">
      <c r="A75" s="39">
        <v>70</v>
      </c>
      <c r="B75" s="39">
        <v>94</v>
      </c>
      <c r="C75" s="39" t="s">
        <v>54</v>
      </c>
      <c r="D75" s="39">
        <v>68</v>
      </c>
    </row>
    <row r="76" spans="1:4" x14ac:dyDescent="0.2">
      <c r="A76" s="39">
        <v>71</v>
      </c>
      <c r="B76" s="39">
        <v>98</v>
      </c>
      <c r="C76" s="39" t="s">
        <v>55</v>
      </c>
      <c r="D76" s="39">
        <v>71</v>
      </c>
    </row>
  </sheetData>
  <mergeCells count="12">
    <mergeCell ref="K3:K4"/>
    <mergeCell ref="L3:N3"/>
    <mergeCell ref="L4:N4"/>
    <mergeCell ref="P3:P4"/>
    <mergeCell ref="Q3:S3"/>
    <mergeCell ref="Q4:S4"/>
    <mergeCell ref="A3:A4"/>
    <mergeCell ref="B3:D3"/>
    <mergeCell ref="B4:D4"/>
    <mergeCell ref="F3:F4"/>
    <mergeCell ref="G3:I3"/>
    <mergeCell ref="G4:I4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ignoredErrors>
    <ignoredError sqref="N6:N22 S15 R14:S14 R35:S35 R15 I6 I7:I29 R6:S6 R7:S7 R8:S8 R9:S9 R10:S10 R11:S11 R12:S12 R13:S13 R16:S16 R17:S17 R18:S18 R19:S19 R20:S20 R21:S21 R22:S22 R23:S23 R24:S24 R25:S25 R26:S26 R27:S27 R28:S28 R29:S29 R30:S30 R31:S31 R32:S32 R33:S33 R34:S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Skalen</vt:lpstr>
      <vt:lpstr>Faktoren</vt:lpstr>
      <vt:lpstr>Normen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Holzer</dc:creator>
  <cp:lastModifiedBy>Ursula</cp:lastModifiedBy>
  <dcterms:created xsi:type="dcterms:W3CDTF">2012-10-26T19:16:17Z</dcterms:created>
  <dcterms:modified xsi:type="dcterms:W3CDTF">2016-07-31T15:32:43Z</dcterms:modified>
</cp:coreProperties>
</file>